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815" windowHeight="7590" activeTab="2"/>
  </bookViews>
  <sheets>
    <sheet name="1 под." sheetId="1" r:id="rId1"/>
    <sheet name="2 под." sheetId="2" r:id="rId2"/>
    <sheet name="3 под" sheetId="3" r:id="rId3"/>
  </sheets>
  <calcPr calcId="145621"/>
</workbook>
</file>

<file path=xl/calcChain.xml><?xml version="1.0" encoding="utf-8"?>
<calcChain xmlns="http://schemas.openxmlformats.org/spreadsheetml/2006/main">
  <c r="F22" i="1" l="1"/>
  <c r="F15" i="3" l="1"/>
  <c r="F14" i="1"/>
  <c r="F44" i="1"/>
  <c r="F66" i="3" l="1"/>
  <c r="F65" i="3"/>
  <c r="F64" i="1"/>
  <c r="F63" i="1"/>
  <c r="F65" i="1" s="1"/>
  <c r="F67" i="3" l="1"/>
  <c r="F74" i="2"/>
  <c r="F73" i="2"/>
  <c r="F75" i="2" s="1"/>
  <c r="F41" i="2"/>
  <c r="F53" i="2" l="1"/>
  <c r="F52" i="2"/>
  <c r="F51" i="2"/>
  <c r="F50" i="2"/>
  <c r="F49" i="2"/>
  <c r="F48" i="2"/>
  <c r="F59" i="2"/>
  <c r="F60" i="2"/>
  <c r="F54" i="2" l="1"/>
  <c r="F61" i="2"/>
  <c r="F59" i="3" l="1"/>
  <c r="F58" i="3"/>
  <c r="F52" i="3"/>
  <c r="F51" i="3"/>
  <c r="F67" i="2"/>
  <c r="F66" i="2"/>
  <c r="F57" i="1"/>
  <c r="F56" i="1"/>
  <c r="F50" i="1"/>
  <c r="F51" i="1" s="1"/>
  <c r="F60" i="3" l="1"/>
  <c r="F53" i="3"/>
  <c r="F58" i="1"/>
  <c r="F68" i="2"/>
  <c r="F38" i="2"/>
  <c r="F21" i="2"/>
  <c r="F31" i="2"/>
  <c r="F28" i="2"/>
  <c r="F22" i="2"/>
  <c r="F18" i="2"/>
  <c r="F12" i="2"/>
  <c r="F11" i="2"/>
  <c r="F10" i="2"/>
  <c r="F7" i="2"/>
  <c r="F45" i="3"/>
  <c r="F44" i="3"/>
  <c r="F43" i="3"/>
  <c r="F42" i="3"/>
  <c r="F41" i="3"/>
  <c r="F40" i="3"/>
  <c r="F34" i="3"/>
  <c r="F33" i="3"/>
  <c r="F31" i="3"/>
  <c r="F30" i="3"/>
  <c r="F24" i="3"/>
  <c r="F21" i="3"/>
  <c r="F14" i="3"/>
  <c r="F13" i="3"/>
  <c r="F12" i="3"/>
  <c r="F11" i="3"/>
  <c r="F10" i="3"/>
  <c r="F9" i="3"/>
  <c r="F8" i="3"/>
  <c r="F12" i="1"/>
  <c r="F43" i="1"/>
  <c r="F42" i="1"/>
  <c r="F41" i="1"/>
  <c r="F40" i="1"/>
  <c r="F39" i="1"/>
  <c r="F33" i="1"/>
  <c r="F32" i="1"/>
  <c r="F30" i="1"/>
  <c r="F29" i="1"/>
  <c r="F20" i="1"/>
  <c r="F24" i="1" s="1"/>
  <c r="F13" i="1"/>
  <c r="F11" i="1"/>
  <c r="F10" i="1"/>
  <c r="F9" i="1"/>
  <c r="F8" i="1"/>
  <c r="F7" i="1"/>
  <c r="F16" i="3" l="1"/>
  <c r="F45" i="1"/>
  <c r="F15" i="1"/>
  <c r="F35" i="3"/>
  <c r="F25" i="3"/>
  <c r="F46" i="3"/>
  <c r="F13" i="2"/>
  <c r="F23" i="2"/>
  <c r="F34" i="1"/>
  <c r="F67" i="1" l="1"/>
  <c r="F69" i="3"/>
  <c r="F77" i="2"/>
</calcChain>
</file>

<file path=xl/sharedStrings.xml><?xml version="1.0" encoding="utf-8"?>
<sst xmlns="http://schemas.openxmlformats.org/spreadsheetml/2006/main" count="359" uniqueCount="50">
  <si>
    <t>Ремонт сколов и трещин с расшивкой</t>
  </si>
  <si>
    <t>кв/м</t>
  </si>
  <si>
    <t>Покраска стен в 2 слоя с предварительной грунтовкой</t>
  </si>
  <si>
    <t>Покраска потолка в 2 слоя с предварительной грунтовкой</t>
  </si>
  <si>
    <t>Покраска дверей в 2 слоя с предварительной грунтовкой и мелким ремонтом без снятия</t>
  </si>
  <si>
    <t xml:space="preserve">Покраска металических дверей в 2 слоя с предварительной грунтовкой </t>
  </si>
  <si>
    <t>Покраска металлического трубопровода Ду.25мм.  в 2 слоя с предварительной грунтовкой</t>
  </si>
  <si>
    <t>п/м</t>
  </si>
  <si>
    <t>шт</t>
  </si>
  <si>
    <t xml:space="preserve">.Нанесение информационных надписей </t>
  </si>
  <si>
    <t>Замена напольных плиток</t>
  </si>
  <si>
    <t>Покраска металлического трубопровода Ду.89мм.  в 2 слоя с предварительной грунтовкой</t>
  </si>
  <si>
    <t>Наименование работ</t>
  </si>
  <si>
    <t>Единица             измерения</t>
  </si>
  <si>
    <t>Покраска стен в 1 слой с предварительной грунтовкой</t>
  </si>
  <si>
    <t>Покраска потолка в 1 слой с предварительной грунтовкой</t>
  </si>
  <si>
    <t>Демонтажстарого/монтаж нового</t>
  </si>
  <si>
    <t>Светильник энергосберегающий</t>
  </si>
  <si>
    <t>Демонтаж старого/монтаж нового</t>
  </si>
  <si>
    <t>Замена напольных плиток(в т.ч. 1-ый этаж)</t>
  </si>
  <si>
    <t>Лестничная площадка</t>
  </si>
  <si>
    <t>Входной тамбур 1-й этаж</t>
  </si>
  <si>
    <t>Лестничная площадка(все этажи)</t>
  </si>
  <si>
    <t>Крыльцо</t>
  </si>
  <si>
    <t>Лифтовой хол 1-й этаж</t>
  </si>
  <si>
    <t>Тамбур с пандусом на 1-ом этаже</t>
  </si>
  <si>
    <t xml:space="preserve">       Косметический ремонт мест общего пользования  по адресу:                                ул. Чугунова, д.11/1  1-й подъезд</t>
  </si>
  <si>
    <t>Итого</t>
  </si>
  <si>
    <t>Лифтовой  холл (все этажи, кроме квартирных коридоров)</t>
  </si>
  <si>
    <t>Камера мусоропровода (все этажи)</t>
  </si>
  <si>
    <t>Лестничная площадка (все этажи)</t>
  </si>
  <si>
    <t xml:space="preserve">Нанесение информационных надписей </t>
  </si>
  <si>
    <t>Освещение (все этажи, кроме квартирных коридоров)</t>
  </si>
  <si>
    <t>№ п/п</t>
  </si>
  <si>
    <t>Количество</t>
  </si>
  <si>
    <t>Сумма</t>
  </si>
  <si>
    <t>Цена за ед.</t>
  </si>
  <si>
    <t>Монтаж ступенек  входной групы брусчаткой 10/20</t>
  </si>
  <si>
    <t>Монтаж ступенек входной группы брусчаткой 10/20</t>
  </si>
  <si>
    <t>Входная группа под. №1</t>
  </si>
  <si>
    <t xml:space="preserve">Входная группа под. №2 </t>
  </si>
  <si>
    <t>Лифтовой холл (с 2-го по 14-ый этажи, кроме квартирных коридоров)</t>
  </si>
  <si>
    <t>Освещение (кроме квартирных коридоров)</t>
  </si>
  <si>
    <t>Демонтаж деревяной двери</t>
  </si>
  <si>
    <t>Заделка проёма</t>
  </si>
  <si>
    <t>Демонтаж и монтаж площадки входной групы брусчаткой 10/20</t>
  </si>
  <si>
    <t>Лифтовой холл (кроме квартирных коридоров)</t>
  </si>
  <si>
    <t>Входная группа под. №3</t>
  </si>
  <si>
    <t xml:space="preserve">       Косметический ремонт мест общего пользования  по адресу: ул. Чугунова, д.11/1  2-й подъезд</t>
  </si>
  <si>
    <t xml:space="preserve">       Косметический ремонт мест общего пользования  по адресу:                                 ул. Чугунова, д.11/1  3-й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</si>
</sst>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4" fillId="0" borderId="0" xfId="0" applyFont="1"/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4" fontId="2" fillId="0" borderId="11" xfId="0" applyNumberFormat="1" applyFont="1" applyFill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4" fontId="2" fillId="0" borderId="15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7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5" fillId="0" borderId="0" xfId="0" applyNumberFormat="1" applyFont="1"/>
    <xf numFmtId="0" fontId="2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4" fontId="4" fillId="0" borderId="27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4" fontId="2" fillId="0" borderId="20" xfId="0" applyNumberFormat="1" applyFont="1" applyFill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/>
    </xf>
    <xf numFmtId="0" fontId="2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4" fontId="4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J7" sqref="J7"/>
    </sheetView>
  </sheetViews>
  <sheetFormatPr defaultRowHeight="15" x14ac:dyDescent="0.25"/>
  <cols>
    <col min="1" max="1" width="7.28515625" customWidth="1"/>
    <col min="2" max="2" width="40.28515625" customWidth="1"/>
    <col min="3" max="5" width="14.7109375" customWidth="1"/>
    <col min="6" max="6" width="14.85546875" customWidth="1"/>
    <col min="7" max="7" width="11.7109375" bestFit="1" customWidth="1"/>
  </cols>
  <sheetData>
    <row r="1" spans="1:10" ht="15" customHeight="1" x14ac:dyDescent="0.25">
      <c r="A1" s="138" t="s">
        <v>26</v>
      </c>
      <c r="B1" s="138"/>
      <c r="C1" s="138"/>
      <c r="D1" s="138"/>
      <c r="E1" s="138"/>
      <c r="F1" s="138"/>
      <c r="G1" s="6"/>
      <c r="H1" s="6"/>
      <c r="I1" s="6"/>
      <c r="J1" s="6"/>
    </row>
    <row r="2" spans="1:10" ht="25.5" customHeight="1" x14ac:dyDescent="0.25">
      <c r="A2" s="138"/>
      <c r="B2" s="138"/>
      <c r="C2" s="138"/>
      <c r="D2" s="138"/>
      <c r="E2" s="138"/>
      <c r="F2" s="138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23.25" customHeight="1" x14ac:dyDescent="0.3">
      <c r="A4" s="139" t="s">
        <v>28</v>
      </c>
      <c r="B4" s="139"/>
      <c r="C4" s="139"/>
      <c r="D4" s="139"/>
      <c r="E4" s="139"/>
      <c r="F4" s="139"/>
      <c r="G4" s="6"/>
      <c r="H4" s="6"/>
      <c r="I4" s="6"/>
      <c r="J4" s="6"/>
    </row>
    <row r="5" spans="1:10" s="1" customFormat="1" ht="23.25" customHeight="1" thickBot="1" x14ac:dyDescent="0.35">
      <c r="A5" s="18"/>
      <c r="B5" s="18"/>
      <c r="C5" s="18"/>
      <c r="D5" s="18"/>
      <c r="E5" s="18"/>
      <c r="F5" s="18"/>
      <c r="G5" s="6"/>
      <c r="H5" s="6"/>
      <c r="I5" s="6"/>
      <c r="J5" s="6"/>
    </row>
    <row r="6" spans="1:10" ht="30.75" thickBot="1" x14ac:dyDescent="0.3">
      <c r="A6" s="57" t="s">
        <v>33</v>
      </c>
      <c r="B6" s="58" t="s">
        <v>12</v>
      </c>
      <c r="C6" s="58" t="s">
        <v>13</v>
      </c>
      <c r="D6" s="59" t="s">
        <v>34</v>
      </c>
      <c r="E6" s="59" t="s">
        <v>36</v>
      </c>
      <c r="F6" s="60" t="s">
        <v>35</v>
      </c>
      <c r="G6" s="6"/>
      <c r="H6" s="6"/>
      <c r="I6" s="6"/>
      <c r="J6" s="6"/>
    </row>
    <row r="7" spans="1:10" x14ac:dyDescent="0.25">
      <c r="A7" s="21">
        <v>1</v>
      </c>
      <c r="B7" s="47" t="s">
        <v>0</v>
      </c>
      <c r="C7" s="22" t="s">
        <v>1</v>
      </c>
      <c r="D7" s="23">
        <v>445</v>
      </c>
      <c r="E7" s="23">
        <v>78</v>
      </c>
      <c r="F7" s="24">
        <f>D7*E7</f>
        <v>34710</v>
      </c>
      <c r="G7" s="6"/>
      <c r="H7" s="6"/>
      <c r="I7" s="6"/>
      <c r="J7" s="6"/>
    </row>
    <row r="8" spans="1:10" ht="30" x14ac:dyDescent="0.25">
      <c r="A8" s="25">
        <v>2</v>
      </c>
      <c r="B8" s="48" t="s">
        <v>2</v>
      </c>
      <c r="C8" s="19" t="s">
        <v>1</v>
      </c>
      <c r="D8" s="20">
        <v>182</v>
      </c>
      <c r="E8" s="20">
        <v>370</v>
      </c>
      <c r="F8" s="26">
        <f t="shared" ref="F8:F14" si="0">D8*E8</f>
        <v>67340</v>
      </c>
      <c r="G8" s="6"/>
      <c r="H8" s="6"/>
      <c r="I8" s="6"/>
      <c r="J8" s="6"/>
    </row>
    <row r="9" spans="1:10" ht="30" x14ac:dyDescent="0.25">
      <c r="A9" s="27">
        <v>3</v>
      </c>
      <c r="B9" s="48" t="s">
        <v>3</v>
      </c>
      <c r="C9" s="19" t="s">
        <v>1</v>
      </c>
      <c r="D9" s="20">
        <v>195</v>
      </c>
      <c r="E9" s="20">
        <v>99.1</v>
      </c>
      <c r="F9" s="26">
        <f t="shared" si="0"/>
        <v>19324.5</v>
      </c>
      <c r="G9" s="6"/>
      <c r="H9" s="6"/>
      <c r="I9" s="6"/>
      <c r="J9" s="6"/>
    </row>
    <row r="10" spans="1:10" ht="45" x14ac:dyDescent="0.25">
      <c r="A10" s="27">
        <v>4</v>
      </c>
      <c r="B10" s="48" t="s">
        <v>4</v>
      </c>
      <c r="C10" s="19" t="s">
        <v>1</v>
      </c>
      <c r="D10" s="20">
        <v>295</v>
      </c>
      <c r="E10" s="20">
        <v>52.8</v>
      </c>
      <c r="F10" s="26">
        <f t="shared" si="0"/>
        <v>15576</v>
      </c>
      <c r="G10" s="6"/>
      <c r="H10" s="6"/>
      <c r="I10" s="6"/>
      <c r="J10" s="6"/>
    </row>
    <row r="11" spans="1:10" ht="45" x14ac:dyDescent="0.25">
      <c r="A11" s="27">
        <v>5</v>
      </c>
      <c r="B11" s="48" t="s">
        <v>6</v>
      </c>
      <c r="C11" s="19" t="s">
        <v>7</v>
      </c>
      <c r="D11" s="20">
        <v>103</v>
      </c>
      <c r="E11" s="20">
        <v>44.4</v>
      </c>
      <c r="F11" s="26">
        <f t="shared" si="0"/>
        <v>4573.2</v>
      </c>
      <c r="G11" s="6"/>
      <c r="H11" s="6"/>
      <c r="I11" s="6"/>
      <c r="J11" s="6"/>
    </row>
    <row r="12" spans="1:10" ht="45" x14ac:dyDescent="0.25">
      <c r="A12" s="27">
        <v>6</v>
      </c>
      <c r="B12" s="48" t="s">
        <v>11</v>
      </c>
      <c r="C12" s="19" t="s">
        <v>7</v>
      </c>
      <c r="D12" s="20">
        <v>170</v>
      </c>
      <c r="E12" s="20">
        <v>36</v>
      </c>
      <c r="F12" s="26">
        <f t="shared" si="0"/>
        <v>6120</v>
      </c>
      <c r="G12" s="6"/>
      <c r="H12" s="6"/>
      <c r="I12" s="6"/>
      <c r="J12" s="6"/>
    </row>
    <row r="13" spans="1:10" x14ac:dyDescent="0.25">
      <c r="A13" s="27">
        <v>7</v>
      </c>
      <c r="B13" s="48" t="s">
        <v>9</v>
      </c>
      <c r="C13" s="19" t="s">
        <v>8</v>
      </c>
      <c r="D13" s="20">
        <v>110</v>
      </c>
      <c r="E13" s="20">
        <v>12</v>
      </c>
      <c r="F13" s="26">
        <f t="shared" si="0"/>
        <v>1320</v>
      </c>
      <c r="G13" s="6"/>
      <c r="H13" s="6"/>
      <c r="I13" s="6"/>
      <c r="J13" s="6"/>
    </row>
    <row r="14" spans="1:10" s="1" customFormat="1" ht="42" customHeight="1" thickBot="1" x14ac:dyDescent="0.3">
      <c r="A14" s="37">
        <v>8</v>
      </c>
      <c r="B14" s="49" t="s">
        <v>19</v>
      </c>
      <c r="C14" s="38" t="s">
        <v>1</v>
      </c>
      <c r="D14" s="39">
        <v>1583</v>
      </c>
      <c r="E14" s="39">
        <v>33</v>
      </c>
      <c r="F14" s="36">
        <f t="shared" si="0"/>
        <v>52239</v>
      </c>
      <c r="G14" s="6"/>
      <c r="H14" s="6"/>
      <c r="I14" s="6"/>
      <c r="J14" s="6"/>
    </row>
    <row r="15" spans="1:10" ht="15.75" thickBot="1" x14ac:dyDescent="0.3">
      <c r="A15" s="40"/>
      <c r="B15" s="41" t="s">
        <v>27</v>
      </c>
      <c r="C15" s="42"/>
      <c r="D15" s="43"/>
      <c r="E15" s="43"/>
      <c r="F15" s="44">
        <f>SUM(F7:F14)</f>
        <v>201202.7</v>
      </c>
      <c r="G15" s="15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22.5" customHeight="1" x14ac:dyDescent="0.25">
      <c r="A17" s="140" t="s">
        <v>29</v>
      </c>
      <c r="B17" s="140"/>
      <c r="C17" s="140"/>
      <c r="D17" s="140"/>
      <c r="E17" s="140"/>
      <c r="F17" s="140"/>
      <c r="G17" s="6"/>
      <c r="H17" s="6"/>
      <c r="I17" s="6"/>
      <c r="J17" s="6"/>
    </row>
    <row r="18" spans="1:10" s="1" customFormat="1" ht="22.5" customHeight="1" thickBot="1" x14ac:dyDescent="0.3">
      <c r="A18" s="5"/>
      <c r="B18" s="5"/>
      <c r="C18" s="5"/>
      <c r="D18" s="5"/>
      <c r="E18" s="5"/>
      <c r="F18" s="5"/>
      <c r="G18" s="6"/>
      <c r="H18" s="6"/>
      <c r="I18" s="6"/>
      <c r="J18" s="6"/>
    </row>
    <row r="19" spans="1:10" ht="30.75" thickBot="1" x14ac:dyDescent="0.3">
      <c r="A19" s="57" t="s">
        <v>33</v>
      </c>
      <c r="B19" s="58" t="s">
        <v>12</v>
      </c>
      <c r="C19" s="58" t="s">
        <v>13</v>
      </c>
      <c r="D19" s="59" t="s">
        <v>34</v>
      </c>
      <c r="E19" s="59" t="s">
        <v>36</v>
      </c>
      <c r="F19" s="60" t="s">
        <v>35</v>
      </c>
      <c r="G19" s="6"/>
      <c r="H19" s="6"/>
      <c r="I19" s="6"/>
      <c r="J19" s="6"/>
    </row>
    <row r="20" spans="1:10" x14ac:dyDescent="0.25">
      <c r="A20" s="21">
        <v>1</v>
      </c>
      <c r="B20" s="47" t="s">
        <v>0</v>
      </c>
      <c r="C20" s="22" t="s">
        <v>1</v>
      </c>
      <c r="D20" s="23">
        <v>445</v>
      </c>
      <c r="E20" s="23">
        <v>86</v>
      </c>
      <c r="F20" s="24">
        <f>D20*E20</f>
        <v>38270</v>
      </c>
      <c r="G20" s="6"/>
      <c r="H20" s="6"/>
      <c r="I20" s="6"/>
      <c r="J20" s="6"/>
    </row>
    <row r="21" spans="1:10" ht="30" x14ac:dyDescent="0.25">
      <c r="A21" s="25">
        <v>2</v>
      </c>
      <c r="B21" s="48" t="s">
        <v>14</v>
      </c>
      <c r="C21" s="19" t="s">
        <v>1</v>
      </c>
      <c r="D21" s="20">
        <v>182</v>
      </c>
      <c r="E21" s="20">
        <v>368.5</v>
      </c>
      <c r="F21" s="26">
        <v>44711</v>
      </c>
      <c r="G21" s="6"/>
      <c r="H21" s="6"/>
      <c r="I21" s="6"/>
      <c r="J21" s="6"/>
    </row>
    <row r="22" spans="1:10" s="1" customFormat="1" x14ac:dyDescent="0.25">
      <c r="A22" s="34">
        <v>3</v>
      </c>
      <c r="B22" s="50" t="s">
        <v>10</v>
      </c>
      <c r="C22" s="32" t="s">
        <v>1</v>
      </c>
      <c r="D22" s="33">
        <v>1583</v>
      </c>
      <c r="E22" s="33">
        <v>8.6</v>
      </c>
      <c r="F22" s="35">
        <f t="shared" ref="F22" si="1">D22*E22</f>
        <v>13613.8</v>
      </c>
      <c r="G22" s="6"/>
      <c r="H22" s="6"/>
      <c r="I22" s="6"/>
      <c r="J22" s="6"/>
    </row>
    <row r="23" spans="1:10" ht="30.75" thickBot="1" x14ac:dyDescent="0.3">
      <c r="A23" s="37">
        <v>4</v>
      </c>
      <c r="B23" s="49" t="s">
        <v>15</v>
      </c>
      <c r="C23" s="38" t="s">
        <v>1</v>
      </c>
      <c r="D23" s="39">
        <v>195</v>
      </c>
      <c r="E23" s="39">
        <v>64.349999999999994</v>
      </c>
      <c r="F23" s="36">
        <v>8365</v>
      </c>
      <c r="G23" s="6"/>
      <c r="H23" s="6"/>
      <c r="I23" s="6"/>
      <c r="J23" s="6"/>
    </row>
    <row r="24" spans="1:10" ht="15.75" thickBot="1" x14ac:dyDescent="0.3">
      <c r="A24" s="40"/>
      <c r="B24" s="41" t="s">
        <v>27</v>
      </c>
      <c r="C24" s="42"/>
      <c r="D24" s="43"/>
      <c r="E24" s="43"/>
      <c r="F24" s="44">
        <f>SUM(F20:F23)</f>
        <v>104959.8</v>
      </c>
      <c r="G24" s="15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2.5" customHeight="1" x14ac:dyDescent="0.25">
      <c r="A26" s="140" t="s">
        <v>30</v>
      </c>
      <c r="B26" s="140"/>
      <c r="C26" s="140"/>
      <c r="D26" s="140"/>
      <c r="E26" s="140"/>
      <c r="F26" s="140"/>
      <c r="G26" s="6"/>
      <c r="H26" s="6"/>
      <c r="I26" s="6"/>
      <c r="J26" s="6"/>
    </row>
    <row r="27" spans="1:10" s="1" customFormat="1" ht="22.5" customHeight="1" thickBot="1" x14ac:dyDescent="0.3">
      <c r="A27" s="5"/>
      <c r="B27" s="5"/>
      <c r="C27" s="5"/>
      <c r="D27" s="5"/>
      <c r="E27" s="5"/>
      <c r="F27" s="5"/>
      <c r="G27" s="6"/>
      <c r="H27" s="6"/>
      <c r="I27" s="6"/>
      <c r="J27" s="6"/>
    </row>
    <row r="28" spans="1:10" ht="30.75" thickBot="1" x14ac:dyDescent="0.3">
      <c r="A28" s="57" t="s">
        <v>33</v>
      </c>
      <c r="B28" s="58" t="s">
        <v>12</v>
      </c>
      <c r="C28" s="58" t="s">
        <v>13</v>
      </c>
      <c r="D28" s="59" t="s">
        <v>34</v>
      </c>
      <c r="E28" s="59" t="s">
        <v>36</v>
      </c>
      <c r="F28" s="60" t="s">
        <v>35</v>
      </c>
      <c r="G28" s="6"/>
      <c r="H28" s="6"/>
      <c r="I28" s="6"/>
      <c r="J28" s="6"/>
    </row>
    <row r="29" spans="1:10" x14ac:dyDescent="0.25">
      <c r="A29" s="21">
        <v>1</v>
      </c>
      <c r="B29" s="47" t="s">
        <v>0</v>
      </c>
      <c r="C29" s="22" t="s">
        <v>1</v>
      </c>
      <c r="D29" s="23">
        <v>445</v>
      </c>
      <c r="E29" s="23">
        <v>158</v>
      </c>
      <c r="F29" s="24">
        <f>D29*E29</f>
        <v>70310</v>
      </c>
      <c r="G29" s="6"/>
      <c r="H29" s="6"/>
      <c r="I29" s="6"/>
      <c r="J29" s="6"/>
    </row>
    <row r="30" spans="1:10" ht="30" x14ac:dyDescent="0.25">
      <c r="A30" s="25">
        <v>2</v>
      </c>
      <c r="B30" s="48" t="s">
        <v>2</v>
      </c>
      <c r="C30" s="19" t="s">
        <v>1</v>
      </c>
      <c r="D30" s="20">
        <v>182</v>
      </c>
      <c r="E30" s="20">
        <v>510</v>
      </c>
      <c r="F30" s="26">
        <f t="shared" ref="F30:F33" si="2">D30*E30</f>
        <v>92820</v>
      </c>
      <c r="G30" s="6"/>
      <c r="H30" s="6"/>
      <c r="I30" s="6"/>
      <c r="J30" s="6"/>
    </row>
    <row r="31" spans="1:10" ht="30" x14ac:dyDescent="0.25">
      <c r="A31" s="27">
        <v>3</v>
      </c>
      <c r="B31" s="48" t="s">
        <v>15</v>
      </c>
      <c r="C31" s="19" t="s">
        <v>1</v>
      </c>
      <c r="D31" s="20">
        <v>195</v>
      </c>
      <c r="E31" s="20">
        <v>147</v>
      </c>
      <c r="F31" s="26">
        <v>19110</v>
      </c>
      <c r="G31" s="6"/>
      <c r="H31" s="6"/>
      <c r="I31" s="6"/>
      <c r="J31" s="6"/>
    </row>
    <row r="32" spans="1:10" ht="45" x14ac:dyDescent="0.25">
      <c r="A32" s="27">
        <v>4</v>
      </c>
      <c r="B32" s="48" t="s">
        <v>4</v>
      </c>
      <c r="C32" s="19" t="s">
        <v>1</v>
      </c>
      <c r="D32" s="20">
        <v>295</v>
      </c>
      <c r="E32" s="20">
        <v>52.8</v>
      </c>
      <c r="F32" s="26">
        <f t="shared" si="2"/>
        <v>15576</v>
      </c>
      <c r="G32" s="6"/>
      <c r="H32" s="6"/>
      <c r="I32" s="6"/>
      <c r="J32" s="6"/>
    </row>
    <row r="33" spans="1:10" ht="15.75" thickBot="1" x14ac:dyDescent="0.3">
      <c r="A33" s="37">
        <v>5</v>
      </c>
      <c r="B33" s="49" t="s">
        <v>31</v>
      </c>
      <c r="C33" s="38" t="s">
        <v>8</v>
      </c>
      <c r="D33" s="39">
        <v>110</v>
      </c>
      <c r="E33" s="39">
        <v>12</v>
      </c>
      <c r="F33" s="36">
        <f t="shared" si="2"/>
        <v>1320</v>
      </c>
      <c r="G33" s="6"/>
      <c r="H33" s="6"/>
      <c r="I33" s="6"/>
      <c r="J33" s="6"/>
    </row>
    <row r="34" spans="1:10" ht="15.75" thickBot="1" x14ac:dyDescent="0.3">
      <c r="A34" s="45"/>
      <c r="B34" s="41" t="s">
        <v>27</v>
      </c>
      <c r="C34" s="41"/>
      <c r="D34" s="46"/>
      <c r="E34" s="46"/>
      <c r="F34" s="44">
        <f>SUM(F29:F33)</f>
        <v>199136</v>
      </c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8.75" x14ac:dyDescent="0.25">
      <c r="A36" s="140" t="s">
        <v>21</v>
      </c>
      <c r="B36" s="140"/>
      <c r="C36" s="140"/>
      <c r="D36" s="140"/>
      <c r="E36" s="140"/>
      <c r="F36" s="140"/>
      <c r="G36" s="6"/>
      <c r="H36" s="6"/>
      <c r="I36" s="6"/>
      <c r="J36" s="6"/>
    </row>
    <row r="37" spans="1:10" s="1" customFormat="1" ht="19.5" thickBot="1" x14ac:dyDescent="0.3">
      <c r="A37" s="6"/>
      <c r="B37" s="5"/>
      <c r="C37" s="5"/>
      <c r="D37" s="5"/>
      <c r="E37" s="5"/>
      <c r="F37" s="6"/>
      <c r="G37" s="6"/>
      <c r="H37" s="6"/>
      <c r="I37" s="6"/>
      <c r="J37" s="6"/>
    </row>
    <row r="38" spans="1:10" ht="30.75" thickBot="1" x14ac:dyDescent="0.3">
      <c r="A38" s="57" t="s">
        <v>33</v>
      </c>
      <c r="B38" s="58" t="s">
        <v>12</v>
      </c>
      <c r="C38" s="58" t="s">
        <v>13</v>
      </c>
      <c r="D38" s="59" t="s">
        <v>34</v>
      </c>
      <c r="E38" s="59" t="s">
        <v>36</v>
      </c>
      <c r="F38" s="60" t="s">
        <v>35</v>
      </c>
      <c r="G38" s="6"/>
      <c r="H38" s="6"/>
      <c r="I38" s="6"/>
      <c r="J38" s="6"/>
    </row>
    <row r="39" spans="1:10" x14ac:dyDescent="0.25">
      <c r="A39" s="21">
        <v>1</v>
      </c>
      <c r="B39" s="47" t="s">
        <v>0</v>
      </c>
      <c r="C39" s="22" t="s">
        <v>1</v>
      </c>
      <c r="D39" s="23">
        <v>445</v>
      </c>
      <c r="E39" s="23">
        <v>3</v>
      </c>
      <c r="F39" s="24">
        <f>D39*E39</f>
        <v>1335</v>
      </c>
      <c r="G39" s="6"/>
      <c r="H39" s="6"/>
      <c r="I39" s="6"/>
      <c r="J39" s="6"/>
    </row>
    <row r="40" spans="1:10" ht="30" x14ac:dyDescent="0.25">
      <c r="A40" s="25">
        <v>2</v>
      </c>
      <c r="B40" s="48" t="s">
        <v>2</v>
      </c>
      <c r="C40" s="19" t="s">
        <v>1</v>
      </c>
      <c r="D40" s="20">
        <v>182</v>
      </c>
      <c r="E40" s="20">
        <v>2.6</v>
      </c>
      <c r="F40" s="26">
        <f t="shared" ref="F40:F44" si="3">D40*E40</f>
        <v>473.2</v>
      </c>
      <c r="G40" s="6"/>
      <c r="H40" s="6"/>
      <c r="I40" s="6"/>
      <c r="J40" s="6"/>
    </row>
    <row r="41" spans="1:10" ht="30" x14ac:dyDescent="0.25">
      <c r="A41" s="27">
        <v>3</v>
      </c>
      <c r="B41" s="48" t="s">
        <v>3</v>
      </c>
      <c r="C41" s="19" t="s">
        <v>1</v>
      </c>
      <c r="D41" s="20">
        <v>195</v>
      </c>
      <c r="E41" s="20">
        <v>9.6999999999999993</v>
      </c>
      <c r="F41" s="26">
        <f t="shared" si="3"/>
        <v>1891.4999999999998</v>
      </c>
      <c r="G41" s="6"/>
      <c r="H41" s="6"/>
      <c r="I41" s="6"/>
      <c r="J41" s="6"/>
    </row>
    <row r="42" spans="1:10" ht="45" x14ac:dyDescent="0.25">
      <c r="A42" s="27">
        <v>4</v>
      </c>
      <c r="B42" s="48" t="s">
        <v>4</v>
      </c>
      <c r="C42" s="19" t="s">
        <v>1</v>
      </c>
      <c r="D42" s="20">
        <v>295</v>
      </c>
      <c r="E42" s="20">
        <v>7</v>
      </c>
      <c r="F42" s="26">
        <f t="shared" si="3"/>
        <v>2065</v>
      </c>
      <c r="G42" s="6"/>
      <c r="H42" s="6"/>
      <c r="I42" s="6"/>
      <c r="J42" s="6"/>
    </row>
    <row r="43" spans="1:10" ht="30" x14ac:dyDescent="0.25">
      <c r="A43" s="27">
        <v>5</v>
      </c>
      <c r="B43" s="48" t="s">
        <v>5</v>
      </c>
      <c r="C43" s="19" t="s">
        <v>7</v>
      </c>
      <c r="D43" s="20">
        <v>255</v>
      </c>
      <c r="E43" s="20">
        <v>21</v>
      </c>
      <c r="F43" s="26">
        <f t="shared" si="3"/>
        <v>5355</v>
      </c>
      <c r="G43" s="6"/>
      <c r="H43" s="6"/>
      <c r="I43" s="6"/>
      <c r="J43" s="6"/>
    </row>
    <row r="44" spans="1:10" s="1" customFormat="1" ht="15.75" thickBot="1" x14ac:dyDescent="0.3">
      <c r="A44" s="37">
        <v>6</v>
      </c>
      <c r="B44" s="49" t="s">
        <v>10</v>
      </c>
      <c r="C44" s="38" t="s">
        <v>1</v>
      </c>
      <c r="D44" s="39">
        <v>1583</v>
      </c>
      <c r="E44" s="39">
        <v>2.25</v>
      </c>
      <c r="F44" s="36">
        <f t="shared" si="3"/>
        <v>3561.75</v>
      </c>
      <c r="G44" s="6"/>
      <c r="H44" s="6"/>
      <c r="I44" s="6"/>
      <c r="J44" s="6"/>
    </row>
    <row r="45" spans="1:10" ht="15.75" thickBot="1" x14ac:dyDescent="0.3">
      <c r="A45" s="45"/>
      <c r="B45" s="41" t="s">
        <v>27</v>
      </c>
      <c r="C45" s="41"/>
      <c r="D45" s="46"/>
      <c r="E45" s="46"/>
      <c r="F45" s="44">
        <f>SUM(F39:F44)</f>
        <v>14681.45</v>
      </c>
      <c r="G45" s="15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13"/>
      <c r="G46" s="6"/>
      <c r="H46" s="6"/>
      <c r="I46" s="6"/>
      <c r="J46" s="6"/>
    </row>
    <row r="47" spans="1:10" ht="18.75" x14ac:dyDescent="0.3">
      <c r="A47" s="139" t="s">
        <v>39</v>
      </c>
      <c r="B47" s="139"/>
      <c r="C47" s="139"/>
      <c r="D47" s="139"/>
      <c r="E47" s="139"/>
      <c r="F47" s="139"/>
      <c r="G47" s="6"/>
      <c r="H47" s="6"/>
      <c r="I47" s="6"/>
      <c r="J47" s="6"/>
    </row>
    <row r="48" spans="1:10" ht="15.75" thickBo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30.75" thickBot="1" x14ac:dyDescent="0.3">
      <c r="A49" s="78" t="s">
        <v>33</v>
      </c>
      <c r="B49" s="79" t="s">
        <v>12</v>
      </c>
      <c r="C49" s="79" t="s">
        <v>13</v>
      </c>
      <c r="D49" s="80" t="s">
        <v>34</v>
      </c>
      <c r="E49" s="80" t="s">
        <v>36</v>
      </c>
      <c r="F49" s="81" t="s">
        <v>35</v>
      </c>
      <c r="G49" s="6"/>
      <c r="H49" s="6"/>
      <c r="I49" s="6"/>
      <c r="J49" s="6"/>
    </row>
    <row r="50" spans="1:10" ht="30.75" thickBot="1" x14ac:dyDescent="0.3">
      <c r="A50" s="73">
        <v>1</v>
      </c>
      <c r="B50" s="74" t="s">
        <v>38</v>
      </c>
      <c r="C50" s="75" t="s">
        <v>1</v>
      </c>
      <c r="D50" s="75">
        <v>5.5</v>
      </c>
      <c r="E50" s="76">
        <v>1350</v>
      </c>
      <c r="F50" s="77">
        <f>D50*E50</f>
        <v>7425</v>
      </c>
      <c r="G50" s="6"/>
      <c r="H50" s="6"/>
      <c r="I50" s="6"/>
      <c r="J50" s="6"/>
    </row>
    <row r="51" spans="1:10" ht="15.75" thickBot="1" x14ac:dyDescent="0.3">
      <c r="A51" s="68"/>
      <c r="B51" s="69" t="s">
        <v>27</v>
      </c>
      <c r="C51" s="69"/>
      <c r="D51" s="69"/>
      <c r="E51" s="69"/>
      <c r="F51" s="70">
        <f>SUM(F50:F50)</f>
        <v>7425</v>
      </c>
      <c r="G51" s="6"/>
      <c r="H51" s="6"/>
      <c r="I51" s="6"/>
      <c r="J51" s="6"/>
    </row>
    <row r="52" spans="1:10" s="1" customFormat="1" x14ac:dyDescent="0.25">
      <c r="A52" s="9"/>
      <c r="B52" s="9"/>
      <c r="C52" s="9"/>
      <c r="D52" s="9"/>
      <c r="E52" s="9"/>
      <c r="F52" s="10"/>
      <c r="G52" s="6"/>
      <c r="H52" s="6"/>
      <c r="I52" s="6"/>
      <c r="J52" s="6"/>
    </row>
    <row r="53" spans="1:10" ht="18.75" x14ac:dyDescent="0.3">
      <c r="A53" s="139" t="s">
        <v>23</v>
      </c>
      <c r="B53" s="139"/>
      <c r="C53" s="139"/>
      <c r="D53" s="139"/>
      <c r="E53" s="139"/>
      <c r="F53" s="139"/>
      <c r="G53" s="6"/>
      <c r="H53" s="6"/>
      <c r="I53" s="6"/>
      <c r="J53" s="6"/>
    </row>
    <row r="54" spans="1:10" ht="15.75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30.75" thickBot="1" x14ac:dyDescent="0.3">
      <c r="A55" s="95" t="s">
        <v>33</v>
      </c>
      <c r="B55" s="79" t="s">
        <v>12</v>
      </c>
      <c r="C55" s="79" t="s">
        <v>13</v>
      </c>
      <c r="D55" s="80" t="s">
        <v>34</v>
      </c>
      <c r="E55" s="80" t="s">
        <v>36</v>
      </c>
      <c r="F55" s="81" t="s">
        <v>35</v>
      </c>
      <c r="G55" s="6"/>
      <c r="H55" s="6"/>
      <c r="I55" s="6"/>
      <c r="J55" s="6"/>
    </row>
    <row r="56" spans="1:10" ht="15.75" x14ac:dyDescent="0.25">
      <c r="A56" s="94">
        <v>1</v>
      </c>
      <c r="B56" s="90" t="s">
        <v>0</v>
      </c>
      <c r="C56" s="91" t="s">
        <v>1</v>
      </c>
      <c r="D56" s="92">
        <v>1</v>
      </c>
      <c r="E56" s="92">
        <v>445</v>
      </c>
      <c r="F56" s="93">
        <f>D56*E56</f>
        <v>445</v>
      </c>
      <c r="G56" s="6"/>
      <c r="H56" s="6"/>
      <c r="I56" s="6"/>
      <c r="J56" s="6"/>
    </row>
    <row r="57" spans="1:10" ht="30.75" thickBot="1" x14ac:dyDescent="0.3">
      <c r="A57" s="63">
        <v>2</v>
      </c>
      <c r="B57" s="49" t="s">
        <v>3</v>
      </c>
      <c r="C57" s="38" t="s">
        <v>1</v>
      </c>
      <c r="D57" s="39">
        <v>6</v>
      </c>
      <c r="E57" s="39">
        <v>210</v>
      </c>
      <c r="F57" s="36">
        <f t="shared" ref="F57" si="4">D57*E57</f>
        <v>1260</v>
      </c>
      <c r="G57" s="6"/>
      <c r="H57" s="6"/>
      <c r="I57" s="6"/>
      <c r="J57" s="6"/>
    </row>
    <row r="58" spans="1:10" ht="15.75" thickBot="1" x14ac:dyDescent="0.3">
      <c r="A58" s="83"/>
      <c r="B58" s="69" t="s">
        <v>27</v>
      </c>
      <c r="C58" s="69"/>
      <c r="D58" s="69"/>
      <c r="E58" s="69"/>
      <c r="F58" s="70">
        <f>SUM(F56:F57)</f>
        <v>1705</v>
      </c>
      <c r="G58" s="11"/>
      <c r="H58" s="12"/>
      <c r="I58" s="6"/>
      <c r="J58" s="6"/>
    </row>
    <row r="59" spans="1:10" s="1" customFormat="1" x14ac:dyDescent="0.25">
      <c r="A59" s="82"/>
      <c r="B59" s="82"/>
      <c r="C59" s="82"/>
      <c r="D59" s="82"/>
      <c r="E59" s="82"/>
      <c r="F59" s="61"/>
      <c r="G59" s="11"/>
      <c r="H59" s="12"/>
      <c r="I59" s="6"/>
      <c r="J59" s="6"/>
    </row>
    <row r="60" spans="1:10" ht="18.75" x14ac:dyDescent="0.3">
      <c r="A60" s="139" t="s">
        <v>32</v>
      </c>
      <c r="B60" s="139"/>
      <c r="C60" s="139"/>
      <c r="D60" s="139"/>
      <c r="E60" s="139"/>
      <c r="F60" s="139"/>
      <c r="G60" s="6"/>
      <c r="H60" s="6"/>
      <c r="I60" s="6"/>
      <c r="J60" s="6"/>
    </row>
    <row r="61" spans="1:10" ht="15.75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30.75" thickBot="1" x14ac:dyDescent="0.3">
      <c r="A62" s="78" t="s">
        <v>33</v>
      </c>
      <c r="B62" s="79" t="s">
        <v>12</v>
      </c>
      <c r="C62" s="79" t="s">
        <v>13</v>
      </c>
      <c r="D62" s="80" t="s">
        <v>34</v>
      </c>
      <c r="E62" s="80" t="s">
        <v>36</v>
      </c>
      <c r="F62" s="81" t="s">
        <v>35</v>
      </c>
      <c r="G62" s="6"/>
      <c r="H62" s="6"/>
      <c r="I62" s="6"/>
      <c r="J62" s="6"/>
    </row>
    <row r="63" spans="1:10" x14ac:dyDescent="0.25">
      <c r="A63" s="89">
        <v>1</v>
      </c>
      <c r="B63" s="90" t="s">
        <v>17</v>
      </c>
      <c r="C63" s="91" t="s">
        <v>8</v>
      </c>
      <c r="D63" s="92">
        <v>48</v>
      </c>
      <c r="E63" s="92">
        <v>590</v>
      </c>
      <c r="F63" s="93">
        <f>D63*E63</f>
        <v>28320</v>
      </c>
      <c r="G63" s="6"/>
      <c r="H63" s="6"/>
      <c r="I63" s="6"/>
      <c r="J63" s="6"/>
    </row>
    <row r="64" spans="1:10" ht="15.75" thickBot="1" x14ac:dyDescent="0.3">
      <c r="A64" s="71">
        <v>2</v>
      </c>
      <c r="B64" s="49" t="s">
        <v>18</v>
      </c>
      <c r="C64" s="38" t="s">
        <v>8</v>
      </c>
      <c r="D64" s="39">
        <v>48</v>
      </c>
      <c r="E64" s="39">
        <v>250</v>
      </c>
      <c r="F64" s="36">
        <f t="shared" ref="F64" si="5">D64*E64</f>
        <v>12000</v>
      </c>
      <c r="G64" s="6"/>
      <c r="H64" s="6"/>
      <c r="I64" s="6"/>
      <c r="J64" s="6"/>
    </row>
    <row r="65" spans="1:10" s="84" customFormat="1" ht="15.75" thickBot="1" x14ac:dyDescent="0.3">
      <c r="A65" s="85"/>
      <c r="B65" s="86" t="s">
        <v>27</v>
      </c>
      <c r="C65" s="87"/>
      <c r="D65" s="87"/>
      <c r="E65" s="87"/>
      <c r="F65" s="88">
        <f>SUM(F63:F64)</f>
        <v>40320</v>
      </c>
      <c r="G65" s="12"/>
      <c r="H65" s="12"/>
      <c r="I65" s="12"/>
      <c r="J65" s="12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8.75" x14ac:dyDescent="0.3">
      <c r="A67" s="6"/>
      <c r="B67" s="6"/>
      <c r="C67" s="6"/>
      <c r="D67" s="6"/>
      <c r="E67" s="6"/>
      <c r="F67" s="14">
        <f>SUM(F15+F24+F34+F45+F51+F58+F65)</f>
        <v>569429.94999999995</v>
      </c>
      <c r="G67" s="6"/>
      <c r="H67" s="13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</sheetData>
  <mergeCells count="8">
    <mergeCell ref="A60:F60"/>
    <mergeCell ref="A36:F36"/>
    <mergeCell ref="A47:F47"/>
    <mergeCell ref="A1:F2"/>
    <mergeCell ref="A4:F4"/>
    <mergeCell ref="A17:F17"/>
    <mergeCell ref="A26:F26"/>
    <mergeCell ref="A53:F53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opLeftCell="A55" zoomScaleNormal="100" workbookViewId="0">
      <selection activeCell="D73" sqref="D73"/>
    </sheetView>
  </sheetViews>
  <sheetFormatPr defaultRowHeight="15" x14ac:dyDescent="0.25"/>
  <cols>
    <col min="1" max="1" width="6.7109375" customWidth="1"/>
    <col min="2" max="2" width="39.42578125" customWidth="1"/>
    <col min="3" max="5" width="14.7109375" customWidth="1"/>
    <col min="6" max="6" width="15.85546875" bestFit="1" customWidth="1"/>
    <col min="7" max="8" width="12.5703125" bestFit="1" customWidth="1"/>
    <col min="9" max="9" width="14.85546875" customWidth="1"/>
  </cols>
  <sheetData>
    <row r="1" spans="1:9" ht="15" customHeight="1" x14ac:dyDescent="0.25">
      <c r="A1" s="138" t="s">
        <v>48</v>
      </c>
      <c r="B1" s="138"/>
      <c r="C1" s="138"/>
      <c r="D1" s="138"/>
      <c r="E1" s="138"/>
      <c r="F1" s="138"/>
      <c r="G1" s="6"/>
      <c r="H1" s="6"/>
      <c r="I1" s="6"/>
    </row>
    <row r="2" spans="1:9" ht="44.25" customHeight="1" x14ac:dyDescent="0.25">
      <c r="A2" s="138"/>
      <c r="B2" s="138"/>
      <c r="C2" s="138"/>
      <c r="D2" s="138"/>
      <c r="E2" s="138"/>
      <c r="F2" s="138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8.75" x14ac:dyDescent="0.3">
      <c r="A4" s="139" t="s">
        <v>41</v>
      </c>
      <c r="B4" s="139"/>
      <c r="C4" s="139"/>
      <c r="D4" s="139"/>
      <c r="E4" s="139"/>
      <c r="F4" s="139"/>
      <c r="G4" s="6"/>
      <c r="H4" s="6"/>
      <c r="I4" s="6"/>
    </row>
    <row r="5" spans="1:9" s="1" customFormat="1" ht="19.5" thickBot="1" x14ac:dyDescent="0.35">
      <c r="A5" s="6"/>
      <c r="B5" s="18"/>
      <c r="C5" s="18"/>
      <c r="D5" s="18"/>
      <c r="E5" s="18"/>
      <c r="F5" s="18"/>
      <c r="G5" s="6"/>
      <c r="H5" s="6"/>
      <c r="I5" s="6"/>
    </row>
    <row r="6" spans="1:9" ht="32.25" thickBot="1" x14ac:dyDescent="0.3">
      <c r="A6" s="95" t="s">
        <v>33</v>
      </c>
      <c r="B6" s="98" t="s">
        <v>12</v>
      </c>
      <c r="C6" s="98" t="s">
        <v>13</v>
      </c>
      <c r="D6" s="2" t="s">
        <v>34</v>
      </c>
      <c r="E6" s="2" t="s">
        <v>36</v>
      </c>
      <c r="F6" s="3" t="s">
        <v>35</v>
      </c>
      <c r="G6" s="6"/>
      <c r="H6" s="6"/>
      <c r="I6" s="6"/>
    </row>
    <row r="7" spans="1:9" x14ac:dyDescent="0.25">
      <c r="A7" s="97">
        <v>1</v>
      </c>
      <c r="B7" s="90" t="s">
        <v>0</v>
      </c>
      <c r="C7" s="91" t="s">
        <v>1</v>
      </c>
      <c r="D7" s="92">
        <v>445</v>
      </c>
      <c r="E7" s="92">
        <v>148</v>
      </c>
      <c r="F7" s="93">
        <f>D7*E7</f>
        <v>65860</v>
      </c>
      <c r="G7" s="6"/>
      <c r="H7" s="6"/>
      <c r="I7" s="6"/>
    </row>
    <row r="8" spans="1:9" ht="30" x14ac:dyDescent="0.25">
      <c r="A8" s="25">
        <v>2</v>
      </c>
      <c r="B8" s="48" t="s">
        <v>14</v>
      </c>
      <c r="C8" s="19" t="s">
        <v>1</v>
      </c>
      <c r="D8" s="20">
        <v>182</v>
      </c>
      <c r="E8" s="20">
        <v>609.20000000000005</v>
      </c>
      <c r="F8" s="26">
        <v>68490.789999999994</v>
      </c>
      <c r="G8" s="6"/>
      <c r="H8" s="6"/>
      <c r="I8" s="6"/>
    </row>
    <row r="9" spans="1:9" ht="30" x14ac:dyDescent="0.25">
      <c r="A9" s="27">
        <v>3</v>
      </c>
      <c r="B9" s="48" t="s">
        <v>15</v>
      </c>
      <c r="C9" s="19" t="s">
        <v>1</v>
      </c>
      <c r="D9" s="20">
        <v>195</v>
      </c>
      <c r="E9" s="20">
        <v>251.55</v>
      </c>
      <c r="F9" s="26">
        <v>30420</v>
      </c>
      <c r="G9" s="6"/>
      <c r="H9" s="6"/>
      <c r="I9" s="6"/>
    </row>
    <row r="10" spans="1:9" ht="45" x14ac:dyDescent="0.25">
      <c r="A10" s="27">
        <v>4</v>
      </c>
      <c r="B10" s="48" t="s">
        <v>6</v>
      </c>
      <c r="C10" s="19" t="s">
        <v>7</v>
      </c>
      <c r="D10" s="20">
        <v>103</v>
      </c>
      <c r="E10" s="20">
        <v>44.6</v>
      </c>
      <c r="F10" s="26">
        <f t="shared" ref="F10:F12" si="0">D10*E10</f>
        <v>4593.8</v>
      </c>
      <c r="G10" s="6"/>
      <c r="H10" s="6"/>
      <c r="I10" s="6"/>
    </row>
    <row r="11" spans="1:9" ht="45" x14ac:dyDescent="0.25">
      <c r="A11" s="27">
        <v>5</v>
      </c>
      <c r="B11" s="48" t="s">
        <v>11</v>
      </c>
      <c r="C11" s="19" t="s">
        <v>7</v>
      </c>
      <c r="D11" s="20">
        <v>170</v>
      </c>
      <c r="E11" s="20">
        <v>80.3</v>
      </c>
      <c r="F11" s="26">
        <f t="shared" si="0"/>
        <v>13651</v>
      </c>
      <c r="G11" s="6"/>
      <c r="H11" s="6"/>
      <c r="I11" s="6"/>
    </row>
    <row r="12" spans="1:9" ht="15.75" thickBot="1" x14ac:dyDescent="0.3">
      <c r="A12" s="37">
        <v>6</v>
      </c>
      <c r="B12" s="49" t="s">
        <v>9</v>
      </c>
      <c r="C12" s="38" t="s">
        <v>8</v>
      </c>
      <c r="D12" s="39">
        <v>110</v>
      </c>
      <c r="E12" s="39">
        <v>14</v>
      </c>
      <c r="F12" s="36">
        <f t="shared" si="0"/>
        <v>1540</v>
      </c>
      <c r="G12" s="6"/>
      <c r="H12" s="6"/>
      <c r="I12" s="6"/>
    </row>
    <row r="13" spans="1:9" ht="15.75" thickBot="1" x14ac:dyDescent="0.3">
      <c r="A13" s="40"/>
      <c r="B13" s="41" t="s">
        <v>27</v>
      </c>
      <c r="C13" s="42"/>
      <c r="D13" s="43"/>
      <c r="E13" s="43"/>
      <c r="F13" s="44">
        <f>SUM(F7:F12)</f>
        <v>184555.58999999997</v>
      </c>
      <c r="G13" s="15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ht="15" customHeight="1" x14ac:dyDescent="0.25">
      <c r="A15" s="140" t="s">
        <v>20</v>
      </c>
      <c r="B15" s="140"/>
      <c r="C15" s="140"/>
      <c r="D15" s="140"/>
      <c r="E15" s="140"/>
      <c r="F15" s="140"/>
      <c r="G15" s="6"/>
      <c r="H15" s="6"/>
      <c r="I15" s="6"/>
    </row>
    <row r="16" spans="1:9" s="1" customFormat="1" ht="19.5" thickBot="1" x14ac:dyDescent="0.3">
      <c r="A16" s="6"/>
      <c r="B16" s="5"/>
      <c r="C16" s="6"/>
      <c r="D16" s="6"/>
      <c r="E16" s="6"/>
      <c r="F16" s="6"/>
      <c r="G16" s="6"/>
      <c r="H16" s="6"/>
      <c r="I16" s="6"/>
    </row>
    <row r="17" spans="1:9" ht="32.25" thickBot="1" x14ac:dyDescent="0.3">
      <c r="A17" s="95" t="s">
        <v>33</v>
      </c>
      <c r="B17" s="98" t="s">
        <v>12</v>
      </c>
      <c r="C17" s="98" t="s">
        <v>13</v>
      </c>
      <c r="D17" s="2" t="s">
        <v>34</v>
      </c>
      <c r="E17" s="2" t="s">
        <v>36</v>
      </c>
      <c r="F17" s="3" t="s">
        <v>35</v>
      </c>
      <c r="G17" s="6"/>
      <c r="H17" s="6"/>
      <c r="I17" s="6"/>
    </row>
    <row r="18" spans="1:9" x14ac:dyDescent="0.25">
      <c r="A18" s="97">
        <v>1</v>
      </c>
      <c r="B18" s="90" t="s">
        <v>0</v>
      </c>
      <c r="C18" s="91" t="s">
        <v>1</v>
      </c>
      <c r="D18" s="92">
        <v>445</v>
      </c>
      <c r="E18" s="92">
        <v>173</v>
      </c>
      <c r="F18" s="93">
        <f>D18*E18</f>
        <v>76985</v>
      </c>
      <c r="G18" s="6"/>
      <c r="H18" s="6"/>
      <c r="I18" s="6"/>
    </row>
    <row r="19" spans="1:9" ht="30" x14ac:dyDescent="0.25">
      <c r="A19" s="25">
        <v>2</v>
      </c>
      <c r="B19" s="48" t="s">
        <v>14</v>
      </c>
      <c r="C19" s="19" t="s">
        <v>1</v>
      </c>
      <c r="D19" s="20">
        <v>182</v>
      </c>
      <c r="E19" s="20">
        <v>614.79999999999995</v>
      </c>
      <c r="F19" s="26">
        <v>74593</v>
      </c>
      <c r="G19" s="6"/>
      <c r="H19" s="6"/>
      <c r="I19" s="6"/>
    </row>
    <row r="20" spans="1:9" ht="30" x14ac:dyDescent="0.25">
      <c r="A20" s="27">
        <v>3</v>
      </c>
      <c r="B20" s="48" t="s">
        <v>15</v>
      </c>
      <c r="C20" s="19" t="s">
        <v>1</v>
      </c>
      <c r="D20" s="20">
        <v>195</v>
      </c>
      <c r="E20" s="20">
        <v>206.5</v>
      </c>
      <c r="F20" s="26">
        <v>26845</v>
      </c>
      <c r="G20" s="6"/>
      <c r="H20" s="6"/>
      <c r="I20" s="6"/>
    </row>
    <row r="21" spans="1:9" ht="30" x14ac:dyDescent="0.25">
      <c r="A21" s="27">
        <v>4</v>
      </c>
      <c r="B21" s="48" t="s">
        <v>5</v>
      </c>
      <c r="C21" s="19" t="s">
        <v>1</v>
      </c>
      <c r="D21" s="20">
        <v>255</v>
      </c>
      <c r="E21" s="20">
        <v>7</v>
      </c>
      <c r="F21" s="26">
        <f t="shared" ref="F21:F22" si="1">D21*E21</f>
        <v>1785</v>
      </c>
      <c r="G21" s="6"/>
      <c r="H21" s="6"/>
      <c r="I21" s="6"/>
    </row>
    <row r="22" spans="1:9" ht="15.75" thickBot="1" x14ac:dyDescent="0.3">
      <c r="A22" s="37">
        <v>5</v>
      </c>
      <c r="B22" s="49" t="s">
        <v>9</v>
      </c>
      <c r="C22" s="38" t="s">
        <v>8</v>
      </c>
      <c r="D22" s="39">
        <v>110</v>
      </c>
      <c r="E22" s="39">
        <v>14</v>
      </c>
      <c r="F22" s="36">
        <f t="shared" si="1"/>
        <v>1540</v>
      </c>
      <c r="G22" s="6"/>
      <c r="H22" s="6"/>
      <c r="I22" s="6"/>
    </row>
    <row r="23" spans="1:9" ht="15.75" thickBot="1" x14ac:dyDescent="0.3">
      <c r="A23" s="40"/>
      <c r="B23" s="41" t="s">
        <v>27</v>
      </c>
      <c r="C23" s="42"/>
      <c r="D23" s="43"/>
      <c r="E23" s="43"/>
      <c r="F23" s="44">
        <f>SUM(F18:F22)</f>
        <v>181748</v>
      </c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ht="18.75" x14ac:dyDescent="0.25">
      <c r="A25" s="140" t="s">
        <v>21</v>
      </c>
      <c r="B25" s="140"/>
      <c r="C25" s="140"/>
      <c r="D25" s="140"/>
      <c r="E25" s="140"/>
      <c r="F25" s="140"/>
      <c r="G25" s="6"/>
      <c r="H25" s="6"/>
      <c r="I25" s="6"/>
    </row>
    <row r="26" spans="1:9" s="1" customFormat="1" ht="19.5" thickBot="1" x14ac:dyDescent="0.3">
      <c r="A26" s="6"/>
      <c r="B26" s="5"/>
      <c r="C26" s="6"/>
      <c r="D26" s="6"/>
      <c r="E26" s="6"/>
      <c r="F26" s="6"/>
      <c r="G26" s="6"/>
      <c r="H26" s="6"/>
      <c r="I26" s="6"/>
    </row>
    <row r="27" spans="1:9" ht="32.25" thickBot="1" x14ac:dyDescent="0.3">
      <c r="A27" s="99" t="s">
        <v>33</v>
      </c>
      <c r="B27" s="100" t="s">
        <v>12</v>
      </c>
      <c r="C27" s="100" t="s">
        <v>13</v>
      </c>
      <c r="D27" s="101" t="s">
        <v>34</v>
      </c>
      <c r="E27" s="101" t="s">
        <v>36</v>
      </c>
      <c r="F27" s="102" t="s">
        <v>35</v>
      </c>
      <c r="G27" s="6"/>
      <c r="H27" s="6"/>
      <c r="I27" s="6"/>
    </row>
    <row r="28" spans="1:9" x14ac:dyDescent="0.25">
      <c r="A28" s="21">
        <v>1</v>
      </c>
      <c r="B28" s="47" t="s">
        <v>0</v>
      </c>
      <c r="C28" s="22" t="s">
        <v>1</v>
      </c>
      <c r="D28" s="23">
        <v>445</v>
      </c>
      <c r="E28" s="23">
        <v>9</v>
      </c>
      <c r="F28" s="24">
        <f>D28*E28</f>
        <v>4005</v>
      </c>
      <c r="G28" s="6"/>
      <c r="H28" s="6"/>
      <c r="I28" s="6"/>
    </row>
    <row r="29" spans="1:9" ht="30" x14ac:dyDescent="0.25">
      <c r="A29" s="25">
        <v>2</v>
      </c>
      <c r="B29" s="48" t="s">
        <v>14</v>
      </c>
      <c r="C29" s="19" t="s">
        <v>1</v>
      </c>
      <c r="D29" s="20">
        <v>182</v>
      </c>
      <c r="E29" s="20">
        <v>78.3</v>
      </c>
      <c r="F29" s="26">
        <v>9500.14</v>
      </c>
      <c r="G29" s="6"/>
      <c r="H29" s="6"/>
      <c r="I29" s="6"/>
    </row>
    <row r="30" spans="1:9" ht="30" x14ac:dyDescent="0.25">
      <c r="A30" s="27">
        <v>3</v>
      </c>
      <c r="B30" s="48" t="s">
        <v>15</v>
      </c>
      <c r="C30" s="19" t="s">
        <v>1</v>
      </c>
      <c r="D30" s="20">
        <v>195</v>
      </c>
      <c r="E30" s="20">
        <v>13.5</v>
      </c>
      <c r="F30" s="26">
        <v>1755</v>
      </c>
      <c r="G30" s="6"/>
      <c r="H30" s="6"/>
      <c r="I30" s="6"/>
    </row>
    <row r="31" spans="1:9" ht="30" x14ac:dyDescent="0.25">
      <c r="A31" s="27">
        <v>4</v>
      </c>
      <c r="B31" s="48" t="s">
        <v>5</v>
      </c>
      <c r="C31" s="19" t="s">
        <v>7</v>
      </c>
      <c r="D31" s="20">
        <v>255</v>
      </c>
      <c r="E31" s="20">
        <v>19</v>
      </c>
      <c r="F31" s="26">
        <f t="shared" ref="F31" si="2">D31*E31</f>
        <v>4845</v>
      </c>
      <c r="G31" s="6"/>
      <c r="H31" s="6"/>
      <c r="I31" s="6"/>
    </row>
    <row r="32" spans="1:9" s="1" customFormat="1" ht="15.75" thickBot="1" x14ac:dyDescent="0.3">
      <c r="A32" s="28">
        <v>5</v>
      </c>
      <c r="B32" s="107" t="s">
        <v>10</v>
      </c>
      <c r="C32" s="29" t="s">
        <v>1</v>
      </c>
      <c r="D32" s="30">
        <v>1583</v>
      </c>
      <c r="E32" s="30">
        <v>8.5500000000000007</v>
      </c>
      <c r="F32" s="31">
        <v>13534.65</v>
      </c>
      <c r="G32" s="6"/>
      <c r="H32" s="6"/>
      <c r="I32" s="6"/>
    </row>
    <row r="33" spans="1:9" ht="15.75" thickBot="1" x14ac:dyDescent="0.3">
      <c r="A33" s="103"/>
      <c r="B33" s="104" t="s">
        <v>27</v>
      </c>
      <c r="C33" s="105"/>
      <c r="D33" s="106"/>
      <c r="E33" s="106"/>
      <c r="F33" s="108">
        <v>33639.79</v>
      </c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13"/>
      <c r="G34" s="6"/>
      <c r="H34" s="6"/>
      <c r="I34" s="6"/>
    </row>
    <row r="35" spans="1:9" ht="18.75" x14ac:dyDescent="0.25">
      <c r="A35" s="140" t="s">
        <v>25</v>
      </c>
      <c r="B35" s="140"/>
      <c r="C35" s="140"/>
      <c r="D35" s="140"/>
      <c r="E35" s="140"/>
      <c r="F35" s="140"/>
      <c r="G35" s="6"/>
      <c r="H35" s="6"/>
      <c r="I35" s="6"/>
    </row>
    <row r="36" spans="1:9" s="1" customFormat="1" ht="19.5" thickBot="1" x14ac:dyDescent="0.3">
      <c r="A36" s="6"/>
      <c r="B36" s="5"/>
      <c r="C36" s="6"/>
      <c r="D36" s="6"/>
      <c r="E36" s="6"/>
      <c r="F36" s="6"/>
      <c r="G36" s="6"/>
      <c r="H36" s="6"/>
      <c r="I36" s="6"/>
    </row>
    <row r="37" spans="1:9" ht="32.25" thickBot="1" x14ac:dyDescent="0.3">
      <c r="A37" s="99" t="s">
        <v>33</v>
      </c>
      <c r="B37" s="100" t="s">
        <v>12</v>
      </c>
      <c r="C37" s="100" t="s">
        <v>13</v>
      </c>
      <c r="D37" s="101" t="s">
        <v>34</v>
      </c>
      <c r="E37" s="101" t="s">
        <v>36</v>
      </c>
      <c r="F37" s="102" t="s">
        <v>35</v>
      </c>
      <c r="G37" s="6"/>
      <c r="H37" s="6"/>
      <c r="I37" s="6"/>
    </row>
    <row r="38" spans="1:9" x14ac:dyDescent="0.25">
      <c r="A38" s="21">
        <v>1</v>
      </c>
      <c r="B38" s="47" t="s">
        <v>0</v>
      </c>
      <c r="C38" s="22" t="s">
        <v>1</v>
      </c>
      <c r="D38" s="23">
        <v>445</v>
      </c>
      <c r="E38" s="23">
        <v>13</v>
      </c>
      <c r="F38" s="24">
        <f>D38*E38</f>
        <v>5785</v>
      </c>
      <c r="G38" s="6"/>
      <c r="H38" s="6"/>
      <c r="I38" s="6"/>
    </row>
    <row r="39" spans="1:9" ht="30" x14ac:dyDescent="0.25">
      <c r="A39" s="25">
        <v>2</v>
      </c>
      <c r="B39" s="48" t="s">
        <v>14</v>
      </c>
      <c r="C39" s="19" t="s">
        <v>1</v>
      </c>
      <c r="D39" s="20">
        <v>182</v>
      </c>
      <c r="E39" s="20">
        <v>66.7</v>
      </c>
      <c r="F39" s="26">
        <v>8092.71</v>
      </c>
      <c r="G39" s="6"/>
      <c r="H39" s="6"/>
      <c r="I39" s="6"/>
    </row>
    <row r="40" spans="1:9" ht="30" x14ac:dyDescent="0.25">
      <c r="A40" s="27">
        <v>3</v>
      </c>
      <c r="B40" s="48" t="s">
        <v>15</v>
      </c>
      <c r="C40" s="19" t="s">
        <v>1</v>
      </c>
      <c r="D40" s="20">
        <v>195</v>
      </c>
      <c r="E40" s="20">
        <v>35.5</v>
      </c>
      <c r="F40" s="26">
        <v>4615</v>
      </c>
      <c r="G40" s="6"/>
      <c r="H40" s="6"/>
      <c r="I40" s="6"/>
    </row>
    <row r="41" spans="1:9" ht="45" x14ac:dyDescent="0.25">
      <c r="A41" s="27">
        <v>4</v>
      </c>
      <c r="B41" s="48" t="s">
        <v>4</v>
      </c>
      <c r="C41" s="19" t="s">
        <v>1</v>
      </c>
      <c r="D41" s="20">
        <v>295</v>
      </c>
      <c r="E41" s="20">
        <v>7.5</v>
      </c>
      <c r="F41" s="26">
        <f t="shared" ref="F41" si="3">D41*E41</f>
        <v>2212.5</v>
      </c>
      <c r="G41" s="6"/>
      <c r="H41" s="6"/>
      <c r="I41" s="6"/>
    </row>
    <row r="42" spans="1:9" s="1" customFormat="1" ht="15.75" thickBot="1" x14ac:dyDescent="0.3">
      <c r="A42" s="28">
        <v>5</v>
      </c>
      <c r="B42" s="107" t="s">
        <v>10</v>
      </c>
      <c r="C42" s="29" t="s">
        <v>1</v>
      </c>
      <c r="D42" s="30">
        <v>1583</v>
      </c>
      <c r="E42" s="30">
        <v>11</v>
      </c>
      <c r="F42" s="31">
        <v>17413</v>
      </c>
      <c r="G42" s="6"/>
      <c r="H42" s="6"/>
      <c r="I42" s="6"/>
    </row>
    <row r="43" spans="1:9" ht="15.75" thickBot="1" x14ac:dyDescent="0.3">
      <c r="A43" s="103"/>
      <c r="B43" s="104" t="s">
        <v>27</v>
      </c>
      <c r="C43" s="105"/>
      <c r="D43" s="106"/>
      <c r="E43" s="106"/>
      <c r="F43" s="108">
        <v>38118.21</v>
      </c>
      <c r="G43" s="6"/>
      <c r="H43" s="6"/>
      <c r="I43" s="6"/>
    </row>
    <row r="44" spans="1:9" x14ac:dyDescent="0.25">
      <c r="A44" s="6"/>
      <c r="B44" s="6"/>
      <c r="C44" s="6"/>
      <c r="D44" s="6"/>
      <c r="E44" s="13"/>
      <c r="F44" s="13"/>
      <c r="G44" s="6"/>
      <c r="H44" s="6"/>
      <c r="I44" s="6"/>
    </row>
    <row r="45" spans="1:9" ht="15" customHeight="1" x14ac:dyDescent="0.25">
      <c r="A45" s="140" t="s">
        <v>24</v>
      </c>
      <c r="B45" s="140"/>
      <c r="C45" s="140"/>
      <c r="D45" s="140"/>
      <c r="E45" s="140"/>
      <c r="F45" s="140"/>
      <c r="G45" s="6"/>
      <c r="H45" s="6"/>
      <c r="I45" s="6"/>
    </row>
    <row r="46" spans="1:9" s="1" customFormat="1" ht="19.5" thickBot="1" x14ac:dyDescent="0.3">
      <c r="A46" s="6"/>
      <c r="B46" s="5"/>
      <c r="C46" s="6"/>
      <c r="D46" s="6"/>
      <c r="E46" s="6"/>
      <c r="F46" s="6"/>
      <c r="G46" s="6"/>
      <c r="H46" s="6"/>
      <c r="I46" s="6"/>
    </row>
    <row r="47" spans="1:9" ht="32.25" thickBot="1" x14ac:dyDescent="0.3">
      <c r="A47" s="99" t="s">
        <v>33</v>
      </c>
      <c r="B47" s="100" t="s">
        <v>12</v>
      </c>
      <c r="C47" s="100" t="s">
        <v>13</v>
      </c>
      <c r="D47" s="101" t="s">
        <v>34</v>
      </c>
      <c r="E47" s="101" t="s">
        <v>36</v>
      </c>
      <c r="F47" s="102" t="s">
        <v>35</v>
      </c>
      <c r="G47" s="6"/>
      <c r="H47" s="6"/>
      <c r="I47" s="6"/>
    </row>
    <row r="48" spans="1:9" x14ac:dyDescent="0.25">
      <c r="A48" s="21">
        <v>1</v>
      </c>
      <c r="B48" s="47" t="s">
        <v>0</v>
      </c>
      <c r="C48" s="22" t="s">
        <v>1</v>
      </c>
      <c r="D48" s="23">
        <v>445</v>
      </c>
      <c r="E48" s="23">
        <v>9</v>
      </c>
      <c r="F48" s="24">
        <f>D48*E48</f>
        <v>4005</v>
      </c>
      <c r="G48" s="6"/>
      <c r="H48" s="6"/>
      <c r="I48" s="6"/>
    </row>
    <row r="49" spans="1:9" s="1" customFormat="1" ht="30" x14ac:dyDescent="0.25">
      <c r="A49" s="25">
        <v>2</v>
      </c>
      <c r="B49" s="48" t="s">
        <v>2</v>
      </c>
      <c r="C49" s="19" t="s">
        <v>1</v>
      </c>
      <c r="D49" s="20">
        <v>182</v>
      </c>
      <c r="E49" s="20">
        <v>44.5</v>
      </c>
      <c r="F49" s="26">
        <f t="shared" ref="F49:F53" si="4">D49*E49</f>
        <v>8099</v>
      </c>
      <c r="G49" s="6"/>
      <c r="H49" s="6"/>
      <c r="I49" s="6"/>
    </row>
    <row r="50" spans="1:9" ht="30" x14ac:dyDescent="0.25">
      <c r="A50" s="27">
        <v>3</v>
      </c>
      <c r="B50" s="48" t="s">
        <v>3</v>
      </c>
      <c r="C50" s="19" t="s">
        <v>1</v>
      </c>
      <c r="D50" s="20">
        <v>195</v>
      </c>
      <c r="E50" s="20">
        <v>17.55</v>
      </c>
      <c r="F50" s="26">
        <f t="shared" si="4"/>
        <v>3422.25</v>
      </c>
      <c r="G50" s="6"/>
      <c r="H50" s="6"/>
      <c r="I50" s="6"/>
    </row>
    <row r="51" spans="1:9" x14ac:dyDescent="0.25">
      <c r="A51" s="27">
        <v>4</v>
      </c>
      <c r="B51" s="48" t="s">
        <v>43</v>
      </c>
      <c r="C51" s="19" t="s">
        <v>8</v>
      </c>
      <c r="D51" s="20">
        <v>500</v>
      </c>
      <c r="E51" s="20">
        <v>1</v>
      </c>
      <c r="F51" s="26">
        <f t="shared" si="4"/>
        <v>500</v>
      </c>
      <c r="G51" s="6"/>
      <c r="H51" s="6"/>
      <c r="I51" s="6"/>
    </row>
    <row r="52" spans="1:9" s="1" customFormat="1" x14ac:dyDescent="0.25">
      <c r="A52" s="27">
        <v>5</v>
      </c>
      <c r="B52" s="48" t="s">
        <v>44</v>
      </c>
      <c r="C52" s="19" t="s">
        <v>7</v>
      </c>
      <c r="D52" s="20">
        <v>320</v>
      </c>
      <c r="E52" s="20">
        <v>5.5</v>
      </c>
      <c r="F52" s="26">
        <f t="shared" si="4"/>
        <v>1760</v>
      </c>
      <c r="G52" s="6"/>
      <c r="H52" s="6"/>
      <c r="I52" s="6"/>
    </row>
    <row r="53" spans="1:9" s="1" customFormat="1" ht="15.75" thickBot="1" x14ac:dyDescent="0.3">
      <c r="A53" s="28">
        <v>6</v>
      </c>
      <c r="B53" s="107" t="s">
        <v>10</v>
      </c>
      <c r="C53" s="29" t="s">
        <v>1</v>
      </c>
      <c r="D53" s="30">
        <v>1583</v>
      </c>
      <c r="E53" s="30">
        <v>17.55</v>
      </c>
      <c r="F53" s="31">
        <f t="shared" si="4"/>
        <v>27781.65</v>
      </c>
      <c r="G53" s="6"/>
      <c r="H53" s="6"/>
      <c r="I53" s="6"/>
    </row>
    <row r="54" spans="1:9" s="1" customFormat="1" ht="15.75" thickBot="1" x14ac:dyDescent="0.3">
      <c r="A54" s="103"/>
      <c r="B54" s="104" t="s">
        <v>27</v>
      </c>
      <c r="C54" s="105"/>
      <c r="D54" s="106"/>
      <c r="E54" s="106"/>
      <c r="F54" s="108">
        <f>SUM(F48:F53)</f>
        <v>45567.9</v>
      </c>
      <c r="G54" s="6"/>
      <c r="H54" s="6"/>
      <c r="I54" s="6"/>
    </row>
    <row r="55" spans="1:9" x14ac:dyDescent="0.25">
      <c r="A55" s="6"/>
      <c r="B55" s="6"/>
      <c r="C55" s="6"/>
      <c r="D55" s="6"/>
      <c r="E55" s="6"/>
      <c r="F55" s="6"/>
      <c r="G55" s="6"/>
      <c r="H55" s="6"/>
      <c r="I55" s="6"/>
    </row>
    <row r="56" spans="1:9" ht="15" customHeight="1" x14ac:dyDescent="0.3">
      <c r="A56" s="139" t="s">
        <v>40</v>
      </c>
      <c r="B56" s="139"/>
      <c r="C56" s="139"/>
      <c r="D56" s="139"/>
      <c r="E56" s="139"/>
      <c r="F56" s="139"/>
      <c r="G56" s="6"/>
      <c r="H56" s="6"/>
      <c r="I56" s="6"/>
    </row>
    <row r="57" spans="1:9" ht="15.75" thickBot="1" x14ac:dyDescent="0.3">
      <c r="A57" s="6"/>
      <c r="B57" s="6"/>
      <c r="C57" s="6"/>
      <c r="D57" s="6"/>
      <c r="E57" s="6"/>
      <c r="F57" s="6"/>
      <c r="G57" s="6"/>
      <c r="H57" s="6"/>
      <c r="I57" s="6"/>
    </row>
    <row r="58" spans="1:9" ht="30.75" thickBot="1" x14ac:dyDescent="0.3">
      <c r="A58" s="78" t="s">
        <v>33</v>
      </c>
      <c r="B58" s="79" t="s">
        <v>12</v>
      </c>
      <c r="C58" s="79" t="s">
        <v>13</v>
      </c>
      <c r="D58" s="80" t="s">
        <v>34</v>
      </c>
      <c r="E58" s="80" t="s">
        <v>36</v>
      </c>
      <c r="F58" s="81" t="s">
        <v>35</v>
      </c>
      <c r="G58" s="6"/>
      <c r="H58" s="6"/>
      <c r="I58" s="6"/>
    </row>
    <row r="59" spans="1:9" ht="30" x14ac:dyDescent="0.25">
      <c r="A59" s="89">
        <v>1</v>
      </c>
      <c r="B59" s="120" t="s">
        <v>45</v>
      </c>
      <c r="C59" s="121" t="s">
        <v>1</v>
      </c>
      <c r="D59" s="122">
        <v>8.5</v>
      </c>
      <c r="E59" s="123">
        <v>1700</v>
      </c>
      <c r="F59" s="124">
        <f>D59*E59</f>
        <v>14450</v>
      </c>
      <c r="G59" s="6"/>
      <c r="H59" s="6"/>
      <c r="I59" s="6"/>
    </row>
    <row r="60" spans="1:9" ht="30.75" thickBot="1" x14ac:dyDescent="0.3">
      <c r="A60" s="71">
        <v>2</v>
      </c>
      <c r="B60" s="72" t="s">
        <v>37</v>
      </c>
      <c r="C60" s="64" t="s">
        <v>1</v>
      </c>
      <c r="D60" s="65">
        <v>6</v>
      </c>
      <c r="E60" s="66">
        <v>1350</v>
      </c>
      <c r="F60" s="67">
        <f>D60*E60</f>
        <v>8100</v>
      </c>
      <c r="G60" s="6"/>
      <c r="H60" s="6"/>
      <c r="I60" s="6"/>
    </row>
    <row r="61" spans="1:9" ht="15.75" thickBot="1" x14ac:dyDescent="0.3">
      <c r="A61" s="68"/>
      <c r="B61" s="69" t="s">
        <v>27</v>
      </c>
      <c r="C61" s="69"/>
      <c r="D61" s="69"/>
      <c r="E61" s="115"/>
      <c r="F61" s="70">
        <f>SUM(F59:F60)</f>
        <v>22550</v>
      </c>
      <c r="G61" s="6"/>
      <c r="H61" s="6"/>
      <c r="I61" s="6"/>
    </row>
    <row r="62" spans="1:9" s="1" customFormat="1" x14ac:dyDescent="0.25">
      <c r="A62" s="82"/>
      <c r="B62" s="116"/>
      <c r="C62" s="116"/>
      <c r="D62" s="116"/>
      <c r="E62" s="62"/>
      <c r="F62" s="62"/>
      <c r="G62" s="6"/>
      <c r="H62" s="6"/>
      <c r="I62" s="6"/>
    </row>
    <row r="63" spans="1:9" ht="18.75" x14ac:dyDescent="0.25">
      <c r="A63" s="141" t="s">
        <v>23</v>
      </c>
      <c r="B63" s="141"/>
      <c r="C63" s="141"/>
      <c r="D63" s="141"/>
      <c r="E63" s="141"/>
      <c r="F63" s="141"/>
      <c r="G63" s="6"/>
      <c r="H63" s="6"/>
      <c r="I63" s="6"/>
    </row>
    <row r="64" spans="1:9" s="1" customFormat="1" ht="19.5" thickBot="1" x14ac:dyDescent="0.3">
      <c r="A64" s="6"/>
      <c r="B64" s="4"/>
      <c r="C64" s="6"/>
      <c r="D64" s="6"/>
      <c r="E64" s="6"/>
      <c r="F64" s="6"/>
      <c r="G64" s="6"/>
      <c r="H64" s="6"/>
      <c r="I64" s="6"/>
    </row>
    <row r="65" spans="1:9" ht="32.25" thickBot="1" x14ac:dyDescent="0.3">
      <c r="A65" s="99" t="s">
        <v>33</v>
      </c>
      <c r="B65" s="100" t="s">
        <v>12</v>
      </c>
      <c r="C65" s="100" t="s">
        <v>13</v>
      </c>
      <c r="D65" s="101" t="s">
        <v>34</v>
      </c>
      <c r="E65" s="101" t="s">
        <v>36</v>
      </c>
      <c r="F65" s="102" t="s">
        <v>35</v>
      </c>
      <c r="G65" s="6"/>
      <c r="H65" s="6"/>
      <c r="I65" s="6"/>
    </row>
    <row r="66" spans="1:9" ht="15.75" x14ac:dyDescent="0.25">
      <c r="A66" s="51">
        <v>1</v>
      </c>
      <c r="B66" s="47" t="s">
        <v>0</v>
      </c>
      <c r="C66" s="22" t="s">
        <v>1</v>
      </c>
      <c r="D66" s="23">
        <v>3</v>
      </c>
      <c r="E66" s="23">
        <v>445</v>
      </c>
      <c r="F66" s="24">
        <f>D66*E66</f>
        <v>1335</v>
      </c>
      <c r="G66" s="6"/>
      <c r="H66" s="6"/>
      <c r="I66" s="6"/>
    </row>
    <row r="67" spans="1:9" ht="30.75" thickBot="1" x14ac:dyDescent="0.3">
      <c r="A67" s="52">
        <v>2</v>
      </c>
      <c r="B67" s="107" t="s">
        <v>3</v>
      </c>
      <c r="C67" s="29" t="s">
        <v>1</v>
      </c>
      <c r="D67" s="30">
        <v>8.5</v>
      </c>
      <c r="E67" s="30">
        <v>210</v>
      </c>
      <c r="F67" s="31">
        <f t="shared" ref="F67" si="5">D67*E67</f>
        <v>1785</v>
      </c>
      <c r="G67" s="6"/>
      <c r="H67" s="6"/>
      <c r="I67" s="6"/>
    </row>
    <row r="68" spans="1:9" ht="15.75" thickBot="1" x14ac:dyDescent="0.3">
      <c r="A68" s="117"/>
      <c r="B68" s="118" t="s">
        <v>27</v>
      </c>
      <c r="C68" s="118"/>
      <c r="D68" s="118"/>
      <c r="E68" s="118"/>
      <c r="F68" s="119">
        <f>SUM(F66:F67)</f>
        <v>3120</v>
      </c>
      <c r="G68" s="6"/>
      <c r="H68" s="6"/>
      <c r="I68" s="6"/>
    </row>
    <row r="69" spans="1:9" s="1" customFormat="1" x14ac:dyDescent="0.25">
      <c r="A69" s="9"/>
      <c r="B69" s="9"/>
      <c r="C69" s="9"/>
      <c r="D69" s="9"/>
      <c r="E69" s="9"/>
      <c r="F69" s="10"/>
      <c r="G69" s="6"/>
      <c r="H69" s="6"/>
      <c r="I69" s="6"/>
    </row>
    <row r="70" spans="1:9" ht="15" customHeight="1" x14ac:dyDescent="0.3">
      <c r="A70" s="139" t="s">
        <v>42</v>
      </c>
      <c r="B70" s="139"/>
      <c r="C70" s="139"/>
      <c r="D70" s="139"/>
      <c r="E70" s="139"/>
      <c r="F70" s="139"/>
      <c r="G70" s="6"/>
      <c r="H70" s="6"/>
      <c r="I70" s="6"/>
    </row>
    <row r="71" spans="1:9" ht="15.75" thickBot="1" x14ac:dyDescent="0.3">
      <c r="A71" s="6"/>
      <c r="B71" s="6"/>
      <c r="C71" s="6"/>
      <c r="D71" s="6"/>
      <c r="E71" s="6"/>
      <c r="F71" s="6"/>
      <c r="G71" s="6"/>
      <c r="H71" s="6"/>
      <c r="I71" s="6"/>
    </row>
    <row r="72" spans="1:9" ht="32.25" thickBot="1" x14ac:dyDescent="0.3">
      <c r="A72" s="99" t="s">
        <v>33</v>
      </c>
      <c r="B72" s="100" t="s">
        <v>12</v>
      </c>
      <c r="C72" s="100" t="s">
        <v>13</v>
      </c>
      <c r="D72" s="101" t="s">
        <v>34</v>
      </c>
      <c r="E72" s="101" t="s">
        <v>36</v>
      </c>
      <c r="F72" s="102" t="s">
        <v>35</v>
      </c>
      <c r="G72" s="6"/>
      <c r="H72" s="6"/>
      <c r="I72" s="6"/>
    </row>
    <row r="73" spans="1:9" ht="15.75" x14ac:dyDescent="0.25">
      <c r="A73" s="51">
        <v>1</v>
      </c>
      <c r="B73" s="47" t="s">
        <v>17</v>
      </c>
      <c r="C73" s="22" t="s">
        <v>8</v>
      </c>
      <c r="D73" s="23">
        <v>84</v>
      </c>
      <c r="E73" s="23">
        <v>590</v>
      </c>
      <c r="F73" s="24">
        <f>D73*E73</f>
        <v>49560</v>
      </c>
      <c r="G73" s="6"/>
      <c r="H73" s="6"/>
      <c r="I73" s="6"/>
    </row>
    <row r="74" spans="1:9" ht="16.5" thickBot="1" x14ac:dyDescent="0.3">
      <c r="A74" s="52">
        <v>2</v>
      </c>
      <c r="B74" s="107" t="s">
        <v>18</v>
      </c>
      <c r="C74" s="29" t="s">
        <v>8</v>
      </c>
      <c r="D74" s="30">
        <v>84</v>
      </c>
      <c r="E74" s="30">
        <v>250</v>
      </c>
      <c r="F74" s="31">
        <f t="shared" ref="F74" si="6">D74*E74</f>
        <v>21000</v>
      </c>
      <c r="G74" s="6"/>
      <c r="H74" s="6"/>
      <c r="I74" s="6"/>
    </row>
    <row r="75" spans="1:9" ht="15.75" thickBot="1" x14ac:dyDescent="0.3">
      <c r="A75" s="125"/>
      <c r="B75" s="126" t="s">
        <v>27</v>
      </c>
      <c r="C75" s="127"/>
      <c r="D75" s="127"/>
      <c r="E75" s="127"/>
      <c r="F75" s="128">
        <f>SUM(F73:F74)</f>
        <v>70560</v>
      </c>
      <c r="G75" s="6"/>
      <c r="H75" s="6"/>
      <c r="I75" s="6"/>
    </row>
    <row r="76" spans="1:9" x14ac:dyDescent="0.25">
      <c r="A76" s="6"/>
      <c r="B76" s="6"/>
      <c r="C76" s="6"/>
      <c r="D76" s="6"/>
      <c r="E76" s="6"/>
      <c r="F76" s="6"/>
      <c r="G76" s="6"/>
      <c r="H76" s="6"/>
      <c r="I76" s="6"/>
    </row>
    <row r="77" spans="1:9" ht="20.25" x14ac:dyDescent="0.3">
      <c r="A77" s="6"/>
      <c r="B77" s="6"/>
      <c r="C77" s="6"/>
      <c r="D77" s="6"/>
      <c r="E77" s="6"/>
      <c r="F77" s="96">
        <f>SUM(F13+F23+F33+F43+F54+F61+F68+F75)</f>
        <v>579859.49</v>
      </c>
      <c r="G77" s="6"/>
      <c r="H77" s="16"/>
      <c r="I77" s="6"/>
    </row>
  </sheetData>
  <mergeCells count="9">
    <mergeCell ref="A1:F2"/>
    <mergeCell ref="A4:F4"/>
    <mergeCell ref="A15:F15"/>
    <mergeCell ref="A70:F70"/>
    <mergeCell ref="A25:F25"/>
    <mergeCell ref="A35:F35"/>
    <mergeCell ref="A45:F45"/>
    <mergeCell ref="A56:F56"/>
    <mergeCell ref="A63:F63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3"/>
  <sheetViews>
    <sheetView tabSelected="1" topLeftCell="A46" workbookViewId="0">
      <selection activeCell="J12" sqref="J12"/>
    </sheetView>
  </sheetViews>
  <sheetFormatPr defaultRowHeight="15" x14ac:dyDescent="0.25"/>
  <cols>
    <col min="1" max="1" width="6.28515625" customWidth="1"/>
    <col min="2" max="2" width="41.7109375" customWidth="1"/>
    <col min="3" max="6" width="14.7109375" customWidth="1"/>
    <col min="7" max="8" width="11.7109375" bestFit="1" customWidth="1"/>
  </cols>
  <sheetData>
    <row r="2" spans="1:9" ht="15" customHeight="1" x14ac:dyDescent="0.25">
      <c r="A2" s="138" t="s">
        <v>49</v>
      </c>
      <c r="B2" s="138"/>
      <c r="C2" s="138"/>
      <c r="D2" s="138"/>
      <c r="E2" s="138"/>
      <c r="F2" s="138"/>
      <c r="G2" s="6"/>
      <c r="H2" s="6"/>
      <c r="I2" s="6"/>
    </row>
    <row r="3" spans="1:9" ht="25.5" customHeight="1" x14ac:dyDescent="0.25">
      <c r="A3" s="138"/>
      <c r="B3" s="138"/>
      <c r="C3" s="138"/>
      <c r="D3" s="138"/>
      <c r="E3" s="138"/>
      <c r="F3" s="138"/>
      <c r="G3" s="6"/>
      <c r="H3" s="6"/>
      <c r="I3" s="6"/>
    </row>
    <row r="4" spans="1:9" x14ac:dyDescent="0.25">
      <c r="A4" s="7"/>
      <c r="B4" s="7"/>
      <c r="C4" s="7"/>
      <c r="D4" s="7"/>
      <c r="E4" s="7"/>
      <c r="F4" s="7"/>
      <c r="G4" s="6"/>
      <c r="H4" s="6"/>
      <c r="I4" s="6"/>
    </row>
    <row r="5" spans="1:9" ht="18.75" x14ac:dyDescent="0.25">
      <c r="A5" s="142" t="s">
        <v>46</v>
      </c>
      <c r="B5" s="142"/>
      <c r="C5" s="142"/>
      <c r="D5" s="142"/>
      <c r="E5" s="142"/>
      <c r="F5" s="142"/>
      <c r="G5" s="6"/>
      <c r="H5" s="6"/>
      <c r="I5" s="6"/>
    </row>
    <row r="6" spans="1:9" ht="15.75" thickBot="1" x14ac:dyDescent="0.3">
      <c r="A6" s="7"/>
      <c r="B6" s="7"/>
      <c r="C6" s="7"/>
      <c r="D6" s="7"/>
      <c r="E6" s="7"/>
      <c r="F6" s="7"/>
      <c r="G6" s="6"/>
      <c r="H6" s="6"/>
      <c r="I6" s="6"/>
    </row>
    <row r="7" spans="1:9" s="1" customFormat="1" ht="32.25" thickBot="1" x14ac:dyDescent="0.3">
      <c r="A7" s="129" t="s">
        <v>33</v>
      </c>
      <c r="B7" s="130" t="s">
        <v>12</v>
      </c>
      <c r="C7" s="130" t="s">
        <v>13</v>
      </c>
      <c r="D7" s="101" t="s">
        <v>34</v>
      </c>
      <c r="E7" s="101" t="s">
        <v>36</v>
      </c>
      <c r="F7" s="102" t="s">
        <v>35</v>
      </c>
      <c r="G7" s="6"/>
      <c r="H7" s="6"/>
      <c r="I7" s="6"/>
    </row>
    <row r="8" spans="1:9" x14ac:dyDescent="0.25">
      <c r="A8" s="21">
        <v>1</v>
      </c>
      <c r="B8" s="47" t="s">
        <v>0</v>
      </c>
      <c r="C8" s="22" t="s">
        <v>1</v>
      </c>
      <c r="D8" s="23">
        <v>445</v>
      </c>
      <c r="E8" s="23">
        <v>81</v>
      </c>
      <c r="F8" s="24">
        <f>D8*E8</f>
        <v>36045</v>
      </c>
      <c r="G8" s="6"/>
      <c r="H8" s="6"/>
      <c r="I8" s="6"/>
    </row>
    <row r="9" spans="1:9" ht="30" x14ac:dyDescent="0.25">
      <c r="A9" s="25">
        <v>2</v>
      </c>
      <c r="B9" s="48" t="s">
        <v>2</v>
      </c>
      <c r="C9" s="19" t="s">
        <v>1</v>
      </c>
      <c r="D9" s="20">
        <v>182</v>
      </c>
      <c r="E9" s="20">
        <v>370</v>
      </c>
      <c r="F9" s="26">
        <f t="shared" ref="F9:F15" si="0">D9*E9</f>
        <v>67340</v>
      </c>
      <c r="G9" s="6"/>
      <c r="H9" s="6"/>
      <c r="I9" s="6"/>
    </row>
    <row r="10" spans="1:9" ht="30" x14ac:dyDescent="0.25">
      <c r="A10" s="27">
        <v>3</v>
      </c>
      <c r="B10" s="48" t="s">
        <v>3</v>
      </c>
      <c r="C10" s="19" t="s">
        <v>1</v>
      </c>
      <c r="D10" s="20">
        <v>195</v>
      </c>
      <c r="E10" s="20">
        <v>99.1</v>
      </c>
      <c r="F10" s="26">
        <f t="shared" si="0"/>
        <v>19324.5</v>
      </c>
      <c r="G10" s="6"/>
      <c r="H10" s="6"/>
      <c r="I10" s="6"/>
    </row>
    <row r="11" spans="1:9" ht="45" x14ac:dyDescent="0.25">
      <c r="A11" s="27">
        <v>4</v>
      </c>
      <c r="B11" s="48" t="s">
        <v>4</v>
      </c>
      <c r="C11" s="19" t="s">
        <v>1</v>
      </c>
      <c r="D11" s="20">
        <v>295</v>
      </c>
      <c r="E11" s="20">
        <v>52.8</v>
      </c>
      <c r="F11" s="26">
        <f t="shared" si="0"/>
        <v>15576</v>
      </c>
      <c r="G11" s="6"/>
      <c r="H11" s="6"/>
      <c r="I11" s="6"/>
    </row>
    <row r="12" spans="1:9" ht="45" x14ac:dyDescent="0.25">
      <c r="A12" s="27">
        <v>5</v>
      </c>
      <c r="B12" s="48" t="s">
        <v>6</v>
      </c>
      <c r="C12" s="19" t="s">
        <v>7</v>
      </c>
      <c r="D12" s="20">
        <v>103</v>
      </c>
      <c r="E12" s="20">
        <v>44.4</v>
      </c>
      <c r="F12" s="26">
        <f t="shared" si="0"/>
        <v>4573.2</v>
      </c>
      <c r="G12" s="6"/>
      <c r="H12" s="6"/>
      <c r="I12" s="6"/>
    </row>
    <row r="13" spans="1:9" ht="45" x14ac:dyDescent="0.25">
      <c r="A13" s="27">
        <v>6</v>
      </c>
      <c r="B13" s="48" t="s">
        <v>11</v>
      </c>
      <c r="C13" s="19" t="s">
        <v>7</v>
      </c>
      <c r="D13" s="20">
        <v>170</v>
      </c>
      <c r="E13" s="20">
        <v>36</v>
      </c>
      <c r="F13" s="26">
        <f t="shared" si="0"/>
        <v>6120</v>
      </c>
      <c r="G13" s="6"/>
      <c r="H13" s="6"/>
      <c r="I13" s="6"/>
    </row>
    <row r="14" spans="1:9" x14ac:dyDescent="0.25">
      <c r="A14" s="27">
        <v>7</v>
      </c>
      <c r="B14" s="48" t="s">
        <v>9</v>
      </c>
      <c r="C14" s="19" t="s">
        <v>8</v>
      </c>
      <c r="D14" s="20">
        <v>110</v>
      </c>
      <c r="E14" s="20">
        <v>12</v>
      </c>
      <c r="F14" s="26">
        <f t="shared" si="0"/>
        <v>1320</v>
      </c>
      <c r="G14" s="6"/>
      <c r="H14" s="6"/>
      <c r="I14" s="6"/>
    </row>
    <row r="15" spans="1:9" s="1" customFormat="1" ht="15.75" thickBot="1" x14ac:dyDescent="0.3">
      <c r="A15" s="37">
        <v>8</v>
      </c>
      <c r="B15" s="49" t="s">
        <v>19</v>
      </c>
      <c r="C15" s="38" t="s">
        <v>1</v>
      </c>
      <c r="D15" s="39">
        <v>1583</v>
      </c>
      <c r="E15" s="39">
        <v>18.899999999999999</v>
      </c>
      <c r="F15" s="36">
        <f t="shared" si="0"/>
        <v>29918.699999999997</v>
      </c>
      <c r="G15" s="6"/>
      <c r="H15" s="6"/>
      <c r="I15" s="6"/>
    </row>
    <row r="16" spans="1:9" ht="15.75" thickBot="1" x14ac:dyDescent="0.3">
      <c r="A16" s="45"/>
      <c r="B16" s="41" t="s">
        <v>27</v>
      </c>
      <c r="C16" s="41"/>
      <c r="D16" s="46"/>
      <c r="E16" s="46"/>
      <c r="F16" s="44">
        <f>SUM(F8:F15)</f>
        <v>180217.40000000002</v>
      </c>
      <c r="G16" s="6"/>
      <c r="H16" s="6"/>
      <c r="I16" s="6"/>
    </row>
    <row r="17" spans="1:9" x14ac:dyDescent="0.25">
      <c r="A17" s="7"/>
      <c r="B17" s="7"/>
      <c r="C17" s="7"/>
      <c r="D17" s="7"/>
      <c r="E17" s="7"/>
      <c r="F17" s="7"/>
      <c r="G17" s="6"/>
      <c r="H17" s="6"/>
      <c r="I17" s="6"/>
    </row>
    <row r="18" spans="1:9" ht="18.75" x14ac:dyDescent="0.25">
      <c r="A18" s="140" t="s">
        <v>29</v>
      </c>
      <c r="B18" s="140"/>
      <c r="C18" s="140"/>
      <c r="D18" s="140"/>
      <c r="E18" s="140"/>
      <c r="F18" s="140"/>
      <c r="G18" s="6"/>
      <c r="H18" s="6"/>
      <c r="I18" s="6"/>
    </row>
    <row r="19" spans="1:9" s="1" customFormat="1" ht="23.25" thickBot="1" x14ac:dyDescent="0.3">
      <c r="A19" s="7"/>
      <c r="B19" s="17"/>
      <c r="C19" s="17"/>
      <c r="D19" s="17"/>
      <c r="E19" s="17"/>
      <c r="F19" s="7"/>
      <c r="G19" s="6"/>
      <c r="H19" s="6"/>
      <c r="I19" s="6"/>
    </row>
    <row r="20" spans="1:9" ht="32.25" thickBot="1" x14ac:dyDescent="0.3">
      <c r="A20" s="99" t="s">
        <v>33</v>
      </c>
      <c r="B20" s="100" t="s">
        <v>12</v>
      </c>
      <c r="C20" s="100" t="s">
        <v>13</v>
      </c>
      <c r="D20" s="101" t="s">
        <v>34</v>
      </c>
      <c r="E20" s="101" t="s">
        <v>36</v>
      </c>
      <c r="F20" s="102" t="s">
        <v>35</v>
      </c>
      <c r="G20" s="6"/>
      <c r="H20" s="6"/>
      <c r="I20" s="6"/>
    </row>
    <row r="21" spans="1:9" x14ac:dyDescent="0.25">
      <c r="A21" s="21">
        <v>1</v>
      </c>
      <c r="B21" s="47" t="s">
        <v>0</v>
      </c>
      <c r="C21" s="22" t="s">
        <v>1</v>
      </c>
      <c r="D21" s="23">
        <v>445</v>
      </c>
      <c r="E21" s="23">
        <v>75</v>
      </c>
      <c r="F21" s="24">
        <f>D21*E21</f>
        <v>33375</v>
      </c>
      <c r="G21" s="6"/>
      <c r="H21" s="6"/>
      <c r="I21" s="6"/>
    </row>
    <row r="22" spans="1:9" ht="30" x14ac:dyDescent="0.25">
      <c r="A22" s="25">
        <v>2</v>
      </c>
      <c r="B22" s="48" t="s">
        <v>14</v>
      </c>
      <c r="C22" s="19" t="s">
        <v>1</v>
      </c>
      <c r="D22" s="20">
        <v>182</v>
      </c>
      <c r="E22" s="20">
        <v>368.5</v>
      </c>
      <c r="F22" s="26">
        <v>44711.33</v>
      </c>
      <c r="G22" s="6"/>
      <c r="H22" s="6"/>
      <c r="I22" s="6"/>
    </row>
    <row r="23" spans="1:9" ht="30" x14ac:dyDescent="0.25">
      <c r="A23" s="27">
        <v>3</v>
      </c>
      <c r="B23" s="48" t="s">
        <v>15</v>
      </c>
      <c r="C23" s="19" t="s">
        <v>1</v>
      </c>
      <c r="D23" s="20">
        <v>195</v>
      </c>
      <c r="E23" s="20">
        <v>64.349999999999994</v>
      </c>
      <c r="F23" s="26">
        <v>8365.5</v>
      </c>
      <c r="G23" s="6"/>
      <c r="H23" s="6"/>
      <c r="I23" s="6"/>
    </row>
    <row r="24" spans="1:9" ht="15.75" thickBot="1" x14ac:dyDescent="0.3">
      <c r="A24" s="28">
        <v>4</v>
      </c>
      <c r="B24" s="107" t="s">
        <v>10</v>
      </c>
      <c r="C24" s="29" t="s">
        <v>1</v>
      </c>
      <c r="D24" s="30">
        <v>1583</v>
      </c>
      <c r="E24" s="30">
        <v>20.25</v>
      </c>
      <c r="F24" s="31">
        <f t="shared" ref="F24" si="1">D24*E24</f>
        <v>32055.75</v>
      </c>
      <c r="G24" s="6"/>
      <c r="H24" s="6"/>
      <c r="I24" s="6"/>
    </row>
    <row r="25" spans="1:9" ht="15.75" thickBot="1" x14ac:dyDescent="0.3">
      <c r="A25" s="103"/>
      <c r="B25" s="104" t="s">
        <v>27</v>
      </c>
      <c r="C25" s="105"/>
      <c r="D25" s="106"/>
      <c r="E25" s="106"/>
      <c r="F25" s="108">
        <f>SUM(F21:F24)</f>
        <v>118507.58</v>
      </c>
      <c r="G25" s="6"/>
      <c r="H25" s="6"/>
      <c r="I25" s="6"/>
    </row>
    <row r="26" spans="1:9" x14ac:dyDescent="0.25">
      <c r="A26" s="7"/>
      <c r="B26" s="7"/>
      <c r="C26" s="7"/>
      <c r="D26" s="7"/>
      <c r="E26" s="7"/>
      <c r="F26" s="7"/>
      <c r="G26" s="6"/>
      <c r="H26" s="6"/>
      <c r="I26" s="6"/>
    </row>
    <row r="27" spans="1:9" ht="18.75" x14ac:dyDescent="0.25">
      <c r="A27" s="140" t="s">
        <v>22</v>
      </c>
      <c r="B27" s="140"/>
      <c r="C27" s="140"/>
      <c r="D27" s="140"/>
      <c r="E27" s="140"/>
      <c r="F27" s="140"/>
      <c r="G27" s="6"/>
      <c r="H27" s="6"/>
      <c r="I27" s="6"/>
    </row>
    <row r="28" spans="1:9" s="1" customFormat="1" ht="23.25" thickBot="1" x14ac:dyDescent="0.3">
      <c r="A28" s="7"/>
      <c r="B28" s="17"/>
      <c r="C28" s="17"/>
      <c r="D28" s="17"/>
      <c r="E28" s="17"/>
      <c r="F28" s="7"/>
      <c r="G28" s="6"/>
      <c r="H28" s="6"/>
      <c r="I28" s="6"/>
    </row>
    <row r="29" spans="1:9" ht="32.25" thickBot="1" x14ac:dyDescent="0.3">
      <c r="A29" s="99" t="s">
        <v>33</v>
      </c>
      <c r="B29" s="100" t="s">
        <v>12</v>
      </c>
      <c r="C29" s="100" t="s">
        <v>13</v>
      </c>
      <c r="D29" s="101" t="s">
        <v>34</v>
      </c>
      <c r="E29" s="101" t="s">
        <v>36</v>
      </c>
      <c r="F29" s="102" t="s">
        <v>35</v>
      </c>
      <c r="G29" s="6"/>
      <c r="H29" s="6"/>
      <c r="I29" s="6"/>
    </row>
    <row r="30" spans="1:9" x14ac:dyDescent="0.25">
      <c r="A30" s="21">
        <v>1</v>
      </c>
      <c r="B30" s="47" t="s">
        <v>0</v>
      </c>
      <c r="C30" s="22" t="s">
        <v>1</v>
      </c>
      <c r="D30" s="23">
        <v>445</v>
      </c>
      <c r="E30" s="23">
        <v>103</v>
      </c>
      <c r="F30" s="24">
        <f>D30*E30</f>
        <v>45835</v>
      </c>
      <c r="G30" s="6"/>
      <c r="H30" s="6"/>
      <c r="I30" s="6"/>
    </row>
    <row r="31" spans="1:9" ht="30" x14ac:dyDescent="0.25">
      <c r="A31" s="25">
        <v>2</v>
      </c>
      <c r="B31" s="48" t="s">
        <v>2</v>
      </c>
      <c r="C31" s="19" t="s">
        <v>1</v>
      </c>
      <c r="D31" s="20">
        <v>182</v>
      </c>
      <c r="E31" s="20">
        <v>510</v>
      </c>
      <c r="F31" s="26">
        <f t="shared" ref="F31:F34" si="2">D31*E31</f>
        <v>92820</v>
      </c>
      <c r="G31" s="6"/>
      <c r="H31" s="6"/>
      <c r="I31" s="6"/>
    </row>
    <row r="32" spans="1:9" ht="30" x14ac:dyDescent="0.25">
      <c r="A32" s="27">
        <v>3</v>
      </c>
      <c r="B32" s="48" t="s">
        <v>15</v>
      </c>
      <c r="C32" s="19" t="s">
        <v>1</v>
      </c>
      <c r="D32" s="20">
        <v>195</v>
      </c>
      <c r="E32" s="20">
        <v>147</v>
      </c>
      <c r="F32" s="26">
        <v>19110</v>
      </c>
      <c r="G32" s="6"/>
      <c r="H32" s="6"/>
      <c r="I32" s="6"/>
    </row>
    <row r="33" spans="1:9" ht="45" x14ac:dyDescent="0.25">
      <c r="A33" s="27">
        <v>4</v>
      </c>
      <c r="B33" s="48" t="s">
        <v>4</v>
      </c>
      <c r="C33" s="19" t="s">
        <v>1</v>
      </c>
      <c r="D33" s="20">
        <v>295</v>
      </c>
      <c r="E33" s="20">
        <v>52.8</v>
      </c>
      <c r="F33" s="26">
        <f t="shared" si="2"/>
        <v>15576</v>
      </c>
      <c r="G33" s="6"/>
      <c r="H33" s="6"/>
      <c r="I33" s="6"/>
    </row>
    <row r="34" spans="1:9" ht="15.75" thickBot="1" x14ac:dyDescent="0.3">
      <c r="A34" s="28">
        <v>5</v>
      </c>
      <c r="B34" s="107" t="s">
        <v>31</v>
      </c>
      <c r="C34" s="29" t="s">
        <v>8</v>
      </c>
      <c r="D34" s="30">
        <v>110</v>
      </c>
      <c r="E34" s="30">
        <v>12</v>
      </c>
      <c r="F34" s="31">
        <f t="shared" si="2"/>
        <v>1320</v>
      </c>
      <c r="G34" s="6"/>
      <c r="H34" s="6"/>
      <c r="I34" s="6"/>
    </row>
    <row r="35" spans="1:9" ht="15.75" thickBot="1" x14ac:dyDescent="0.3">
      <c r="A35" s="103"/>
      <c r="B35" s="104" t="s">
        <v>27</v>
      </c>
      <c r="C35" s="105"/>
      <c r="D35" s="106"/>
      <c r="E35" s="106"/>
      <c r="F35" s="108">
        <f>SUM(F30:F34)</f>
        <v>174661</v>
      </c>
      <c r="G35" s="6"/>
      <c r="H35" s="6"/>
      <c r="I35" s="6"/>
    </row>
    <row r="36" spans="1:9" x14ac:dyDescent="0.25">
      <c r="A36" s="7"/>
      <c r="B36" s="7"/>
      <c r="C36" s="7"/>
      <c r="D36" s="7"/>
      <c r="E36" s="7"/>
      <c r="F36" s="7"/>
      <c r="G36" s="6"/>
      <c r="H36" s="6"/>
      <c r="I36" s="6"/>
    </row>
    <row r="37" spans="1:9" ht="18.75" x14ac:dyDescent="0.25">
      <c r="A37" s="140" t="s">
        <v>21</v>
      </c>
      <c r="B37" s="140"/>
      <c r="C37" s="140"/>
      <c r="D37" s="140"/>
      <c r="E37" s="140"/>
      <c r="F37" s="140"/>
      <c r="G37" s="6"/>
      <c r="H37" s="6"/>
      <c r="I37" s="6"/>
    </row>
    <row r="38" spans="1:9" s="1" customFormat="1" ht="23.25" thickBot="1" x14ac:dyDescent="0.3">
      <c r="A38" s="7"/>
      <c r="B38" s="17"/>
      <c r="C38" s="17"/>
      <c r="D38" s="17"/>
      <c r="E38" s="7"/>
      <c r="F38" s="7"/>
      <c r="G38" s="6"/>
      <c r="H38" s="6"/>
      <c r="I38" s="6"/>
    </row>
    <row r="39" spans="1:9" ht="32.25" thickBot="1" x14ac:dyDescent="0.3">
      <c r="A39" s="99" t="s">
        <v>33</v>
      </c>
      <c r="B39" s="100" t="s">
        <v>12</v>
      </c>
      <c r="C39" s="100" t="s">
        <v>13</v>
      </c>
      <c r="D39" s="101" t="s">
        <v>34</v>
      </c>
      <c r="E39" s="101" t="s">
        <v>36</v>
      </c>
      <c r="F39" s="102" t="s">
        <v>35</v>
      </c>
      <c r="G39" s="6"/>
      <c r="H39" s="6"/>
      <c r="I39" s="6"/>
    </row>
    <row r="40" spans="1:9" x14ac:dyDescent="0.25">
      <c r="A40" s="21">
        <v>1</v>
      </c>
      <c r="B40" s="47" t="s">
        <v>0</v>
      </c>
      <c r="C40" s="22" t="s">
        <v>1</v>
      </c>
      <c r="D40" s="23">
        <v>445</v>
      </c>
      <c r="E40" s="23">
        <v>2</v>
      </c>
      <c r="F40" s="24">
        <f>D40*E40</f>
        <v>890</v>
      </c>
      <c r="G40" s="6"/>
      <c r="H40" s="6"/>
      <c r="I40" s="6"/>
    </row>
    <row r="41" spans="1:9" ht="30" x14ac:dyDescent="0.25">
      <c r="A41" s="25">
        <v>2</v>
      </c>
      <c r="B41" s="48" t="s">
        <v>2</v>
      </c>
      <c r="C41" s="19" t="s">
        <v>1</v>
      </c>
      <c r="D41" s="20">
        <v>182</v>
      </c>
      <c r="E41" s="20">
        <v>2.6</v>
      </c>
      <c r="F41" s="26">
        <f t="shared" ref="F41:F45" si="3">D41*E41</f>
        <v>473.2</v>
      </c>
      <c r="G41" s="6"/>
      <c r="H41" s="6"/>
      <c r="I41" s="6"/>
    </row>
    <row r="42" spans="1:9" ht="30" x14ac:dyDescent="0.25">
      <c r="A42" s="27">
        <v>3</v>
      </c>
      <c r="B42" s="48" t="s">
        <v>3</v>
      </c>
      <c r="C42" s="19" t="s">
        <v>1</v>
      </c>
      <c r="D42" s="20">
        <v>195</v>
      </c>
      <c r="E42" s="20">
        <v>9.6999999999999993</v>
      </c>
      <c r="F42" s="26">
        <f t="shared" si="3"/>
        <v>1891.4999999999998</v>
      </c>
      <c r="G42" s="6"/>
      <c r="H42" s="6"/>
      <c r="I42" s="6"/>
    </row>
    <row r="43" spans="1:9" ht="45" x14ac:dyDescent="0.25">
      <c r="A43" s="27">
        <v>4</v>
      </c>
      <c r="B43" s="48" t="s">
        <v>4</v>
      </c>
      <c r="C43" s="19" t="s">
        <v>1</v>
      </c>
      <c r="D43" s="20">
        <v>295</v>
      </c>
      <c r="E43" s="20">
        <v>14</v>
      </c>
      <c r="F43" s="26">
        <f t="shared" si="3"/>
        <v>4130</v>
      </c>
      <c r="G43" s="6"/>
      <c r="H43" s="6"/>
      <c r="I43" s="6"/>
    </row>
    <row r="44" spans="1:9" ht="30" x14ac:dyDescent="0.25">
      <c r="A44" s="27">
        <v>5</v>
      </c>
      <c r="B44" s="48" t="s">
        <v>5</v>
      </c>
      <c r="C44" s="19" t="s">
        <v>7</v>
      </c>
      <c r="D44" s="20">
        <v>255</v>
      </c>
      <c r="E44" s="20">
        <v>14</v>
      </c>
      <c r="F44" s="26">
        <f t="shared" si="3"/>
        <v>3570</v>
      </c>
      <c r="G44" s="6"/>
      <c r="H44" s="6"/>
      <c r="I44" s="6"/>
    </row>
    <row r="45" spans="1:9" ht="15.75" thickBot="1" x14ac:dyDescent="0.3">
      <c r="A45" s="28">
        <v>6</v>
      </c>
      <c r="B45" s="107" t="s">
        <v>10</v>
      </c>
      <c r="C45" s="29" t="s">
        <v>1</v>
      </c>
      <c r="D45" s="30">
        <v>1583</v>
      </c>
      <c r="E45" s="30">
        <v>3.9</v>
      </c>
      <c r="F45" s="31">
        <f t="shared" si="3"/>
        <v>6173.7</v>
      </c>
      <c r="G45" s="6"/>
      <c r="H45" s="6"/>
      <c r="I45" s="6"/>
    </row>
    <row r="46" spans="1:9" ht="15.75" thickBot="1" x14ac:dyDescent="0.3">
      <c r="A46" s="103"/>
      <c r="B46" s="104" t="s">
        <v>27</v>
      </c>
      <c r="C46" s="105"/>
      <c r="D46" s="106"/>
      <c r="E46" s="106"/>
      <c r="F46" s="108">
        <f>SUM(F40:F45)</f>
        <v>17128.400000000001</v>
      </c>
      <c r="G46" s="6"/>
      <c r="H46" s="6"/>
      <c r="I46" s="6"/>
    </row>
    <row r="47" spans="1:9" x14ac:dyDescent="0.25">
      <c r="A47" s="7"/>
      <c r="B47" s="7"/>
      <c r="C47" s="7"/>
      <c r="D47" s="7"/>
      <c r="E47" s="7"/>
      <c r="F47" s="8"/>
      <c r="G47" s="6"/>
      <c r="H47" s="6"/>
      <c r="I47" s="6"/>
    </row>
    <row r="48" spans="1:9" ht="17.25" customHeight="1" x14ac:dyDescent="0.3">
      <c r="A48" s="139" t="s">
        <v>47</v>
      </c>
      <c r="B48" s="139"/>
      <c r="C48" s="139"/>
      <c r="D48" s="139"/>
      <c r="E48" s="139"/>
      <c r="F48" s="139"/>
      <c r="G48" s="6"/>
      <c r="H48" s="6"/>
      <c r="I48" s="6"/>
    </row>
    <row r="49" spans="1:9" ht="15.75" thickBot="1" x14ac:dyDescent="0.3">
      <c r="A49" s="6"/>
      <c r="B49" s="6"/>
      <c r="C49" s="6"/>
      <c r="D49" s="6"/>
      <c r="E49" s="6"/>
      <c r="F49" s="6"/>
      <c r="G49" s="6"/>
      <c r="H49" s="6"/>
      <c r="I49" s="6"/>
    </row>
    <row r="50" spans="1:9" ht="32.25" thickBot="1" x14ac:dyDescent="0.3">
      <c r="A50" s="99" t="s">
        <v>33</v>
      </c>
      <c r="B50" s="100" t="s">
        <v>12</v>
      </c>
      <c r="C50" s="100" t="s">
        <v>13</v>
      </c>
      <c r="D50" s="101" t="s">
        <v>34</v>
      </c>
      <c r="E50" s="101" t="s">
        <v>36</v>
      </c>
      <c r="F50" s="102" t="s">
        <v>35</v>
      </c>
      <c r="G50" s="6"/>
      <c r="H50" s="6"/>
      <c r="I50" s="6"/>
    </row>
    <row r="51" spans="1:9" ht="30" x14ac:dyDescent="0.25">
      <c r="A51" s="57">
        <v>1</v>
      </c>
      <c r="B51" s="132" t="s">
        <v>45</v>
      </c>
      <c r="C51" s="58" t="s">
        <v>1</v>
      </c>
      <c r="D51" s="133">
        <v>6</v>
      </c>
      <c r="E51" s="134">
        <v>1700</v>
      </c>
      <c r="F51" s="135">
        <f>D51*E51</f>
        <v>10200</v>
      </c>
      <c r="G51" s="6"/>
      <c r="H51" s="6"/>
      <c r="I51" s="6"/>
    </row>
    <row r="52" spans="1:9" ht="30.75" thickBot="1" x14ac:dyDescent="0.3">
      <c r="A52" s="109">
        <v>2</v>
      </c>
      <c r="B52" s="114" t="s">
        <v>37</v>
      </c>
      <c r="C52" s="56" t="s">
        <v>1</v>
      </c>
      <c r="D52" s="53">
        <v>5.5</v>
      </c>
      <c r="E52" s="54">
        <v>1350</v>
      </c>
      <c r="F52" s="55">
        <f>D52*E52</f>
        <v>7425</v>
      </c>
      <c r="G52" s="6"/>
      <c r="H52" s="6"/>
      <c r="I52" s="6"/>
    </row>
    <row r="53" spans="1:9" ht="15.75" thickBot="1" x14ac:dyDescent="0.3">
      <c r="A53" s="117"/>
      <c r="B53" s="118" t="s">
        <v>27</v>
      </c>
      <c r="C53" s="118"/>
      <c r="D53" s="118"/>
      <c r="E53" s="131"/>
      <c r="F53" s="119">
        <f>SUM(F51:F52)</f>
        <v>17625</v>
      </c>
      <c r="G53" s="6"/>
      <c r="H53" s="6"/>
      <c r="I53" s="6"/>
    </row>
    <row r="54" spans="1:9" s="1" customFormat="1" x14ac:dyDescent="0.25">
      <c r="A54" s="9"/>
      <c r="B54" s="9"/>
      <c r="C54" s="9"/>
      <c r="D54" s="9"/>
      <c r="E54" s="9"/>
      <c r="F54" s="10"/>
      <c r="G54" s="6"/>
      <c r="H54" s="6"/>
      <c r="I54" s="6"/>
    </row>
    <row r="55" spans="1:9" ht="18.75" x14ac:dyDescent="0.25">
      <c r="A55" s="141" t="s">
        <v>23</v>
      </c>
      <c r="B55" s="141"/>
      <c r="C55" s="141"/>
      <c r="D55" s="141"/>
      <c r="E55" s="141"/>
      <c r="F55" s="141"/>
      <c r="G55" s="6"/>
      <c r="H55" s="6"/>
      <c r="I55" s="6"/>
    </row>
    <row r="56" spans="1:9" ht="15.75" thickBot="1" x14ac:dyDescent="0.3">
      <c r="A56" s="6"/>
      <c r="B56" s="6"/>
      <c r="C56" s="6"/>
      <c r="D56" s="6"/>
      <c r="E56" s="6"/>
      <c r="F56" s="6"/>
      <c r="G56" s="6"/>
      <c r="H56" s="6"/>
      <c r="I56" s="6"/>
    </row>
    <row r="57" spans="1:9" ht="32.25" thickBot="1" x14ac:dyDescent="0.3">
      <c r="A57" s="99" t="s">
        <v>33</v>
      </c>
      <c r="B57" s="100" t="s">
        <v>12</v>
      </c>
      <c r="C57" s="100" t="s">
        <v>13</v>
      </c>
      <c r="D57" s="101" t="s">
        <v>34</v>
      </c>
      <c r="E57" s="101" t="s">
        <v>36</v>
      </c>
      <c r="F57" s="102" t="s">
        <v>35</v>
      </c>
      <c r="G57" s="6"/>
      <c r="H57" s="6"/>
      <c r="I57" s="6"/>
    </row>
    <row r="58" spans="1:9" ht="15.75" x14ac:dyDescent="0.25">
      <c r="A58" s="51">
        <v>1</v>
      </c>
      <c r="B58" s="47" t="s">
        <v>0</v>
      </c>
      <c r="C58" s="22" t="s">
        <v>1</v>
      </c>
      <c r="D58" s="23">
        <v>1</v>
      </c>
      <c r="E58" s="23">
        <v>445</v>
      </c>
      <c r="F58" s="24">
        <f>D58*E58</f>
        <v>445</v>
      </c>
      <c r="G58" s="6"/>
      <c r="H58" s="6"/>
      <c r="I58" s="6"/>
    </row>
    <row r="59" spans="1:9" ht="30.75" thickBot="1" x14ac:dyDescent="0.3">
      <c r="A59" s="52">
        <v>2</v>
      </c>
      <c r="B59" s="107" t="s">
        <v>3</v>
      </c>
      <c r="C59" s="29" t="s">
        <v>1</v>
      </c>
      <c r="D59" s="30">
        <v>6</v>
      </c>
      <c r="E59" s="30">
        <v>210</v>
      </c>
      <c r="F59" s="31">
        <f t="shared" ref="F59" si="4">D59*E59</f>
        <v>1260</v>
      </c>
      <c r="G59" s="6"/>
      <c r="H59" s="6"/>
      <c r="I59" s="6"/>
    </row>
    <row r="60" spans="1:9" ht="15.75" thickBot="1" x14ac:dyDescent="0.3">
      <c r="A60" s="117"/>
      <c r="B60" s="118" t="s">
        <v>27</v>
      </c>
      <c r="C60" s="118"/>
      <c r="D60" s="118"/>
      <c r="E60" s="118"/>
      <c r="F60" s="119">
        <f>SUM(F58:F59)</f>
        <v>1705</v>
      </c>
      <c r="G60" s="11"/>
      <c r="H60" s="11"/>
      <c r="I60" s="6"/>
    </row>
    <row r="61" spans="1:9" s="1" customFormat="1" x14ac:dyDescent="0.25">
      <c r="A61" s="9"/>
      <c r="B61" s="9"/>
      <c r="C61" s="9"/>
      <c r="D61" s="9"/>
      <c r="E61" s="9"/>
      <c r="F61" s="10"/>
      <c r="G61" s="11"/>
      <c r="H61" s="11"/>
      <c r="I61" s="6"/>
    </row>
    <row r="62" spans="1:9" ht="18.75" x14ac:dyDescent="0.3">
      <c r="A62" s="139" t="s">
        <v>42</v>
      </c>
      <c r="B62" s="139"/>
      <c r="C62" s="139"/>
      <c r="D62" s="139"/>
      <c r="E62" s="139"/>
      <c r="F62" s="139"/>
      <c r="G62" s="6"/>
      <c r="H62" s="6"/>
      <c r="I62" s="6"/>
    </row>
    <row r="63" spans="1:9" ht="15.75" thickBot="1" x14ac:dyDescent="0.3">
      <c r="A63" s="6"/>
      <c r="B63" s="6"/>
      <c r="C63" s="6"/>
      <c r="D63" s="6"/>
      <c r="E63" s="6"/>
      <c r="F63" s="6"/>
      <c r="G63" s="6"/>
      <c r="H63" s="6"/>
      <c r="I63" s="6"/>
    </row>
    <row r="64" spans="1:9" ht="30.75" thickBot="1" x14ac:dyDescent="0.3">
      <c r="A64" s="110" t="s">
        <v>33</v>
      </c>
      <c r="B64" s="111" t="s">
        <v>12</v>
      </c>
      <c r="C64" s="111" t="s">
        <v>13</v>
      </c>
      <c r="D64" s="112" t="s">
        <v>34</v>
      </c>
      <c r="E64" s="112" t="s">
        <v>36</v>
      </c>
      <c r="F64" s="113" t="s">
        <v>35</v>
      </c>
      <c r="G64" s="6"/>
      <c r="H64" s="6"/>
      <c r="I64" s="6"/>
    </row>
    <row r="65" spans="1:9" x14ac:dyDescent="0.25">
      <c r="A65" s="57">
        <v>1</v>
      </c>
      <c r="B65" s="47" t="s">
        <v>17</v>
      </c>
      <c r="C65" s="22" t="s">
        <v>8</v>
      </c>
      <c r="D65" s="23">
        <v>48</v>
      </c>
      <c r="E65" s="23">
        <v>590</v>
      </c>
      <c r="F65" s="24">
        <f>D65*E65</f>
        <v>28320</v>
      </c>
      <c r="G65" s="6"/>
      <c r="H65" s="6"/>
      <c r="I65" s="6"/>
    </row>
    <row r="66" spans="1:9" ht="15.75" thickBot="1" x14ac:dyDescent="0.3">
      <c r="A66" s="109">
        <v>2</v>
      </c>
      <c r="B66" s="107" t="s">
        <v>16</v>
      </c>
      <c r="C66" s="29" t="s">
        <v>8</v>
      </c>
      <c r="D66" s="30">
        <v>48</v>
      </c>
      <c r="E66" s="30">
        <v>250</v>
      </c>
      <c r="F66" s="31">
        <f t="shared" ref="F66" si="5">D66*E66</f>
        <v>12000</v>
      </c>
      <c r="G66" s="6"/>
      <c r="H66" s="6"/>
      <c r="I66" s="6"/>
    </row>
    <row r="67" spans="1:9" ht="15.75" thickBot="1" x14ac:dyDescent="0.3">
      <c r="A67" s="136"/>
      <c r="B67" s="86" t="s">
        <v>27</v>
      </c>
      <c r="C67" s="137"/>
      <c r="D67" s="137"/>
      <c r="E67" s="137"/>
      <c r="F67" s="88">
        <f>SUM(F65:F66)</f>
        <v>40320</v>
      </c>
      <c r="G67" s="6"/>
      <c r="H67" s="6"/>
      <c r="I67" s="6"/>
    </row>
    <row r="68" spans="1:9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ht="18.75" x14ac:dyDescent="0.3">
      <c r="A69" s="6"/>
      <c r="B69" s="6"/>
      <c r="C69" s="6"/>
      <c r="D69" s="6"/>
      <c r="E69" s="6"/>
      <c r="F69" s="14">
        <f>SUM(F16+F25+F35+F46+F53+F60+F67)</f>
        <v>550164.38000000012</v>
      </c>
      <c r="G69" s="6"/>
      <c r="H69" s="13"/>
      <c r="I69" s="6"/>
    </row>
    <row r="70" spans="1:9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6"/>
      <c r="B73" s="6"/>
      <c r="C73" s="6"/>
      <c r="D73" s="6"/>
      <c r="E73" s="6"/>
      <c r="F73" s="6"/>
      <c r="G73" s="6"/>
      <c r="H73" s="6"/>
      <c r="I73" s="6"/>
    </row>
  </sheetData>
  <mergeCells count="8">
    <mergeCell ref="A37:F37"/>
    <mergeCell ref="A48:F48"/>
    <mergeCell ref="A55:F55"/>
    <mergeCell ref="A62:F62"/>
    <mergeCell ref="A2:F3"/>
    <mergeCell ref="A5:F5"/>
    <mergeCell ref="A18:F18"/>
    <mergeCell ref="A27:F27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под.</vt:lpstr>
      <vt:lpstr>2 под.</vt:lpstr>
      <vt:lpstr>3 под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Гальцов Алексей</cp:lastModifiedBy>
  <cp:lastPrinted>2018-02-20T08:15:28Z</cp:lastPrinted>
  <dcterms:created xsi:type="dcterms:W3CDTF">2018-01-18T18:45:07Z</dcterms:created>
  <dcterms:modified xsi:type="dcterms:W3CDTF">2018-02-20T08:15:35Z</dcterms:modified>
</cp:coreProperties>
</file>